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602" activeTab="3"/>
  </bookViews>
  <sheets>
    <sheet name="ورقة1" sheetId="1" r:id="rId1"/>
    <sheet name="حسب السنة " sheetId="2" r:id="rId2"/>
    <sheet name="حسب الجنسية " sheetId="3" r:id="rId3"/>
    <sheet name="الخريجين حسب الجنسية " sheetId="4" r:id="rId4"/>
  </sheets>
  <definedNames>
    <definedName name="_xlnm.Print_Titles" localSheetId="2">'حسب الجنسية '!$103:$104</definedName>
  </definedNames>
  <calcPr fullCalcOnLoad="1"/>
</workbook>
</file>

<file path=xl/sharedStrings.xml><?xml version="1.0" encoding="utf-8"?>
<sst xmlns="http://schemas.openxmlformats.org/spreadsheetml/2006/main" count="773" uniqueCount="173">
  <si>
    <t>المجموع</t>
  </si>
  <si>
    <t>ذكور</t>
  </si>
  <si>
    <t>اناث</t>
  </si>
  <si>
    <t>مستجد</t>
  </si>
  <si>
    <t xml:space="preserve">م. التقاني الطبي - حلب </t>
  </si>
  <si>
    <t xml:space="preserve">م. ت. للمحاسبة والتمويل - دير الزور </t>
  </si>
  <si>
    <t xml:space="preserve">م.ت. الطبي - النبك </t>
  </si>
  <si>
    <t xml:space="preserve">سنة اولى </t>
  </si>
  <si>
    <t xml:space="preserve">قديم </t>
  </si>
  <si>
    <t xml:space="preserve">ذكور </t>
  </si>
  <si>
    <t xml:space="preserve">المجموع </t>
  </si>
  <si>
    <t xml:space="preserve">سوري </t>
  </si>
  <si>
    <t>فلسطيني مقيم</t>
  </si>
  <si>
    <t xml:space="preserve">فلسطيني غير مقيم </t>
  </si>
  <si>
    <t xml:space="preserve">لبناني </t>
  </si>
  <si>
    <t xml:space="preserve">عراقي </t>
  </si>
  <si>
    <t>عربي</t>
  </si>
  <si>
    <t xml:space="preserve">أجنبي </t>
  </si>
  <si>
    <t>المعهد</t>
  </si>
  <si>
    <t xml:space="preserve">م. ت. للمحاسبة والتمويل - درعا </t>
  </si>
  <si>
    <t xml:space="preserve">م. ت. للحاسوب - درعا </t>
  </si>
  <si>
    <t xml:space="preserve">المعهد </t>
  </si>
  <si>
    <t>القسم</t>
  </si>
  <si>
    <t>التخدير</t>
  </si>
  <si>
    <t>الأشعة</t>
  </si>
  <si>
    <t>المعالجة الفيزيائية</t>
  </si>
  <si>
    <t>طب الطوارئ</t>
  </si>
  <si>
    <t>الإجمالي</t>
  </si>
  <si>
    <t>برمجيات</t>
  </si>
  <si>
    <t>شبكات</t>
  </si>
  <si>
    <t>حواسيب</t>
  </si>
  <si>
    <t>كمبيوتر</t>
  </si>
  <si>
    <t>تقانة</t>
  </si>
  <si>
    <t xml:space="preserve">م. ت.الطبي - دمشق </t>
  </si>
  <si>
    <t>التعويضات</t>
  </si>
  <si>
    <t>المساعدات</t>
  </si>
  <si>
    <t>الرسم و الإنشاء</t>
  </si>
  <si>
    <t>الإنشاءات</t>
  </si>
  <si>
    <t>المساحة</t>
  </si>
  <si>
    <t>مساعدات</t>
  </si>
  <si>
    <t>تعويضات</t>
  </si>
  <si>
    <t xml:space="preserve">م.ت.لإدارة الأعمال والتسويق - دمشق </t>
  </si>
  <si>
    <t xml:space="preserve">م.ت. لإدارة الأعمال والتسويق - دمشق </t>
  </si>
  <si>
    <t xml:space="preserve">م.ت. لإدارة الأعمال والتسويق - حلب </t>
  </si>
  <si>
    <t xml:space="preserve">م. ت. للحاسوب- درعا </t>
  </si>
  <si>
    <t>الحواسيب</t>
  </si>
  <si>
    <t>البرمجيات</t>
  </si>
  <si>
    <t>م.ت.محاسبة و تمويل- دمشق</t>
  </si>
  <si>
    <t>م.ت. الزراعي- دمشق</t>
  </si>
  <si>
    <t>م.ت. الهمك- دمشق</t>
  </si>
  <si>
    <t>م.ت. طب الأسنان- دمشق</t>
  </si>
  <si>
    <t>م.ت. الهندسي- دمشق</t>
  </si>
  <si>
    <t>م.ت. الحاسوب- دمشق</t>
  </si>
  <si>
    <t xml:space="preserve">م.ت.الطبي - حلب </t>
  </si>
  <si>
    <t xml:space="preserve">م.ت. لطب الأسنان - حلب </t>
  </si>
  <si>
    <t xml:space="preserve">م.ت. الهندسي - حلب </t>
  </si>
  <si>
    <t xml:space="preserve">م.ت. للمحاسبة والتمويل - حلب </t>
  </si>
  <si>
    <t xml:space="preserve">م.ت. للحاسوب - حلب </t>
  </si>
  <si>
    <t xml:space="preserve">م.ت. للمحاسبة والتمويل - ادلب  </t>
  </si>
  <si>
    <t xml:space="preserve">م.ت. الزراعي - حلب </t>
  </si>
  <si>
    <t xml:space="preserve">م.ت. للحاسوب - ادلب </t>
  </si>
  <si>
    <t>م.ت. الزراعي- تشرين</t>
  </si>
  <si>
    <t>م.ت. الطبي- تشرين</t>
  </si>
  <si>
    <t>م.ت. الهندسي- تشرين</t>
  </si>
  <si>
    <t>م.ت.الحاسوب- تشرين</t>
  </si>
  <si>
    <t>م.ت. الهندسي- البعث</t>
  </si>
  <si>
    <t>م.ت. الكمبيوتر- البعث</t>
  </si>
  <si>
    <t>م .ت.الحاسوب- دمشق</t>
  </si>
  <si>
    <t xml:space="preserve">م.ت الزراعي - السويداء </t>
  </si>
  <si>
    <t xml:space="preserve">م.ت. الطبي - حلب </t>
  </si>
  <si>
    <t xml:space="preserve">م. ت. لطب الأسنان - حلب </t>
  </si>
  <si>
    <t>م.ت.للمحاسبة والتمويل- تشرين</t>
  </si>
  <si>
    <t>م.ت الهندسي- تشرين</t>
  </si>
  <si>
    <t>م.ت. الحاسوب- تشرين</t>
  </si>
  <si>
    <t>م.ت.طب الأسنان- البعث</t>
  </si>
  <si>
    <t>م.ت. الحاسوب-البعث</t>
  </si>
  <si>
    <t>م.ت.الحاسوب- حماة</t>
  </si>
  <si>
    <t>م.ت.الطب البيطري- البعث</t>
  </si>
  <si>
    <t xml:space="preserve">م.ت.الطبي - دمشق </t>
  </si>
  <si>
    <t>م.ت.الحاسوب- دمشق</t>
  </si>
  <si>
    <t xml:space="preserve">م.ت. الزراعي - السويداء </t>
  </si>
  <si>
    <t>م.ت. إدارة أعمال و التسويق- تشرين</t>
  </si>
  <si>
    <t>م.ت. المحاسبة والتمويل- تشرين</t>
  </si>
  <si>
    <t>م.ت .الكمبيوتر- البعث</t>
  </si>
  <si>
    <t>م.ت.الكمبيوتر- حماة</t>
  </si>
  <si>
    <t xml:space="preserve">م.ت. الطبي - دمشق </t>
  </si>
  <si>
    <t xml:space="preserve">م.ت.  للحاسوب - حلب </t>
  </si>
  <si>
    <t>م.ت. إدارة الأعمال والتسويق-تشرين</t>
  </si>
  <si>
    <t>م.ت. المحاسبة و التمويل- تشرين</t>
  </si>
  <si>
    <t>م.ت. لإدارة الأعمال والتسويق- تشرين</t>
  </si>
  <si>
    <t>بصريات</t>
  </si>
  <si>
    <t>أشعة</t>
  </si>
  <si>
    <t>مخابر</t>
  </si>
  <si>
    <t>تخدير</t>
  </si>
  <si>
    <t>المخابر</t>
  </si>
  <si>
    <t>معالجة فيزيائية</t>
  </si>
  <si>
    <t>طب طوارئ</t>
  </si>
  <si>
    <t>سمع ونطق</t>
  </si>
  <si>
    <t>تمريض</t>
  </si>
  <si>
    <t>عام</t>
  </si>
  <si>
    <t>محاسبة</t>
  </si>
  <si>
    <t>إدارة</t>
  </si>
  <si>
    <t>أسواق مالية</t>
  </si>
  <si>
    <t xml:space="preserve">م.ت. للهمك - حلب </t>
  </si>
  <si>
    <t>م.ت. للهمك- حلب</t>
  </si>
  <si>
    <t>طبية</t>
  </si>
  <si>
    <t>اتصالات</t>
  </si>
  <si>
    <t>تحكم</t>
  </si>
  <si>
    <t>كهرباء</t>
  </si>
  <si>
    <t>قياسات</t>
  </si>
  <si>
    <t>تدفئة</t>
  </si>
  <si>
    <t>آليات</t>
  </si>
  <si>
    <t>صناعية</t>
  </si>
  <si>
    <t>محاصيل</t>
  </si>
  <si>
    <t>بساتين</t>
  </si>
  <si>
    <t>إنتاج حيواني</t>
  </si>
  <si>
    <t>م.ت.البيطري - دير الزور</t>
  </si>
  <si>
    <t>المخابر البيطرية</t>
  </si>
  <si>
    <t>الوقاية العامة</t>
  </si>
  <si>
    <t>الرعاية التناسلية</t>
  </si>
  <si>
    <t xml:space="preserve">م. ت. للحاسوب -الرقة </t>
  </si>
  <si>
    <t>م. ت. الزراعي - الرقة</t>
  </si>
  <si>
    <t>م.ت.الزراعي - الحسكة</t>
  </si>
  <si>
    <t>م.ت.الزراعي - الرقة</t>
  </si>
  <si>
    <t>م.ت.الزراعي - دير الزور</t>
  </si>
  <si>
    <t>مج</t>
  </si>
  <si>
    <t xml:space="preserve">م.ت. للهندسة الميكانيكية - حلب </t>
  </si>
  <si>
    <t>التجهيزات الطبية</t>
  </si>
  <si>
    <t>التحكم الآلي</t>
  </si>
  <si>
    <t>الإتصالات</t>
  </si>
  <si>
    <t>الكهرباء</t>
  </si>
  <si>
    <t>التدفئة</t>
  </si>
  <si>
    <t>الإنتاج</t>
  </si>
  <si>
    <t>الغزل و النسيج</t>
  </si>
  <si>
    <t>رسم هندسي</t>
  </si>
  <si>
    <t>إنشاءات عامة</t>
  </si>
  <si>
    <t>مساحة</t>
  </si>
  <si>
    <t>هندسة صحية</t>
  </si>
  <si>
    <t>التصميم الداخلي</t>
  </si>
  <si>
    <t>الرسم والإنشاء الهندسي</t>
  </si>
  <si>
    <t>الهندسة الصحية ومحطات المعالجة</t>
  </si>
  <si>
    <t>الإنشاءات العامة</t>
  </si>
  <si>
    <t>الحاسوب</t>
  </si>
  <si>
    <t>تقانة المعلومات والأعمال</t>
  </si>
  <si>
    <t>الشبكات الحاسوبية</t>
  </si>
  <si>
    <t>هندسة الكمبيوتر</t>
  </si>
  <si>
    <t xml:space="preserve">السنة الثانية </t>
  </si>
  <si>
    <t>عدد طلاب معاهد وزارة التعليم العالي حسب السنوات والاختصاص ( تعليم إجمالي )</t>
  </si>
  <si>
    <t xml:space="preserve">إجمالي طلاب معاهد دمشق </t>
  </si>
  <si>
    <t xml:space="preserve">إجمالي طلاب معاهد الفرات </t>
  </si>
  <si>
    <t xml:space="preserve">إجمالي طلاب معاهد البعث </t>
  </si>
  <si>
    <t xml:space="preserve">إجمالي طلاب معاهد تشرين </t>
  </si>
  <si>
    <t xml:space="preserve">إجمالي طلاب معاهد حلب </t>
  </si>
  <si>
    <t>إجمالي طلاب معاهد وزارة التعليم العالي</t>
  </si>
  <si>
    <t>أعداد طلاب معاهد وزارة التعليم العالي للعام الدراسي 2008-2009 حسب الجنسية ( تعليم نظامي)</t>
  </si>
  <si>
    <t>إجمالي طلاب معاهد الفرات</t>
  </si>
  <si>
    <t>إجمالي طلاب معاهد دمشق</t>
  </si>
  <si>
    <t>إجمالي طلاب معاهد حلب</t>
  </si>
  <si>
    <t>إجمالي طلاب معاهد تشرين</t>
  </si>
  <si>
    <t>إجمالي طلاب معاهد البعث</t>
  </si>
  <si>
    <t>أعداد طلاب معاهد وزارة التعليم العالي للعام الدراسي 2008-2009 حسب الجنسية ( تعليم إجمالي)</t>
  </si>
  <si>
    <t>أعداد طلاب معاهد وزارة التعليم العالي للعام الدراسي 2008-2009 حسب الجنسية ( تعليم موازي)</t>
  </si>
  <si>
    <t>طلاب</t>
  </si>
  <si>
    <t>مستجدون</t>
  </si>
  <si>
    <t>ذ</t>
  </si>
  <si>
    <t>ا</t>
  </si>
  <si>
    <t>خريجون</t>
  </si>
  <si>
    <t>أعداد خريجي معاهد وزارة التعليم العالي للعام الدراسي 2008-2009 حسب الجنسية ( تعليم نظامي)</t>
  </si>
  <si>
    <t>أعداد خريجي معاهد وزارة التعليم العالي للعام الدراسي 2008-2009 حسب الجنسية ( تعليم موازي)</t>
  </si>
  <si>
    <t>أعداد خريجي معاهد وزارة التعليم العالي للعام الدراسي 2008-2009 حسب الجنسية ( تعليم إجمالي)</t>
  </si>
  <si>
    <t>عدد طلاب ومستجدي وخريجي معاهد وزارة التعليم العالي للعام 2008-2009 ( تعليم إجمالي)</t>
  </si>
  <si>
    <t>عدد طلاب ومستجدي وخريجي معاهد وزارة التعليم العالي للعام 2008-2009 ( تعليم نظامي)</t>
  </si>
  <si>
    <t>عدد طلاب ومستجدي وخريجي معاهد وزارة التعليم العالي للعام 2008-2009 ( تعليم موازي)</t>
  </si>
</sst>
</file>

<file path=xl/styles.xml><?xml version="1.0" encoding="utf-8"?>
<styleSheet xmlns="http://schemas.openxmlformats.org/spreadsheetml/2006/main">
  <numFmts count="30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Simplified Arabic"/>
      <family val="0"/>
    </font>
    <font>
      <sz val="14"/>
      <name val="Simplified Arabic"/>
      <family val="0"/>
    </font>
    <font>
      <b/>
      <sz val="14"/>
      <name val="Simplified Arabic"/>
      <family val="0"/>
    </font>
    <font>
      <sz val="11"/>
      <name val="Simplified Arabic"/>
      <family val="0"/>
    </font>
    <font>
      <sz val="12"/>
      <name val="Simplified Arabic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Simplified Arabic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Simplified Arab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/>
      <bottom style="thick"/>
    </border>
    <border>
      <left/>
      <right style="thin"/>
      <top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1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3" fillId="8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 wrapTex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4"/>
  <sheetViews>
    <sheetView rightToLeft="1" zoomScale="70" zoomScaleNormal="70" zoomScalePageLayoutView="0" workbookViewId="0" topLeftCell="A1">
      <selection activeCell="F10" sqref="F10"/>
    </sheetView>
  </sheetViews>
  <sheetFormatPr defaultColWidth="9.140625" defaultRowHeight="15"/>
  <cols>
    <col min="1" max="1" width="33.140625" style="23" customWidth="1"/>
    <col min="2" max="3" width="9.00390625" style="23" customWidth="1"/>
    <col min="4" max="4" width="10.140625" style="23" customWidth="1"/>
    <col min="5" max="6" width="9.00390625" style="23" customWidth="1"/>
    <col min="7" max="7" width="9.140625" style="23" customWidth="1"/>
    <col min="8" max="11" width="9.00390625" style="23" customWidth="1"/>
    <col min="12" max="12" width="19.00390625" style="23" customWidth="1"/>
    <col min="13" max="16384" width="9.00390625" style="23" customWidth="1"/>
  </cols>
  <sheetData>
    <row r="2" spans="1:10" ht="42" customHeight="1">
      <c r="A2" s="84" t="s">
        <v>170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26.25">
      <c r="A3" s="83" t="s">
        <v>18</v>
      </c>
      <c r="B3" s="83" t="s">
        <v>162</v>
      </c>
      <c r="C3" s="83"/>
      <c r="D3" s="83"/>
      <c r="E3" s="83" t="s">
        <v>163</v>
      </c>
      <c r="F3" s="83"/>
      <c r="G3" s="83"/>
      <c r="H3" s="83" t="s">
        <v>166</v>
      </c>
      <c r="I3" s="83"/>
      <c r="J3" s="83"/>
    </row>
    <row r="4" spans="1:10" ht="26.25">
      <c r="A4" s="83"/>
      <c r="B4" s="78" t="s">
        <v>164</v>
      </c>
      <c r="C4" s="78" t="s">
        <v>165</v>
      </c>
      <c r="D4" s="78" t="s">
        <v>125</v>
      </c>
      <c r="E4" s="78" t="s">
        <v>164</v>
      </c>
      <c r="F4" s="78" t="s">
        <v>165</v>
      </c>
      <c r="G4" s="78" t="s">
        <v>125</v>
      </c>
      <c r="H4" s="78" t="s">
        <v>164</v>
      </c>
      <c r="I4" s="78" t="s">
        <v>165</v>
      </c>
      <c r="J4" s="78" t="s">
        <v>125</v>
      </c>
    </row>
    <row r="5" spans="1:10" ht="26.25">
      <c r="A5" s="7" t="s">
        <v>47</v>
      </c>
      <c r="B5" s="79">
        <f aca="true" t="shared" si="0" ref="B5:C16">B57+B110</f>
        <v>2510</v>
      </c>
      <c r="C5" s="79">
        <f t="shared" si="0"/>
        <v>2442</v>
      </c>
      <c r="D5" s="80">
        <f aca="true" t="shared" si="1" ref="D5:D25">SUM(B5:C5)</f>
        <v>4952</v>
      </c>
      <c r="E5" s="79">
        <f aca="true" t="shared" si="2" ref="E5:F16">E57+E110</f>
        <v>1000</v>
      </c>
      <c r="F5" s="79">
        <f t="shared" si="2"/>
        <v>989</v>
      </c>
      <c r="G5" s="80">
        <f aca="true" t="shared" si="3" ref="G5:G25">SUM(E5:F5)</f>
        <v>1989</v>
      </c>
      <c r="H5" s="77">
        <v>560</v>
      </c>
      <c r="I5" s="77">
        <v>701</v>
      </c>
      <c r="J5" s="80">
        <f>SUM(H5:I5)</f>
        <v>1261</v>
      </c>
    </row>
    <row r="6" spans="1:10" ht="26.25">
      <c r="A6" s="7" t="s">
        <v>42</v>
      </c>
      <c r="B6" s="79">
        <f t="shared" si="0"/>
        <v>1763</v>
      </c>
      <c r="C6" s="79">
        <f t="shared" si="0"/>
        <v>2297</v>
      </c>
      <c r="D6" s="27">
        <f>C6+B6</f>
        <v>4060</v>
      </c>
      <c r="E6" s="79">
        <f t="shared" si="2"/>
        <v>775</v>
      </c>
      <c r="F6" s="79">
        <f t="shared" si="2"/>
        <v>928</v>
      </c>
      <c r="G6" s="80">
        <f t="shared" si="3"/>
        <v>1703</v>
      </c>
      <c r="H6" s="77">
        <v>425</v>
      </c>
      <c r="I6" s="77">
        <v>558</v>
      </c>
      <c r="J6" s="80">
        <f aca="true" t="shared" si="4" ref="J6:J17">SUM(H6:I6)</f>
        <v>983</v>
      </c>
    </row>
    <row r="7" spans="1:10" ht="26.25">
      <c r="A7" s="7" t="s">
        <v>48</v>
      </c>
      <c r="B7" s="79">
        <f t="shared" si="0"/>
        <v>156</v>
      </c>
      <c r="C7" s="79">
        <f t="shared" si="0"/>
        <v>187</v>
      </c>
      <c r="D7" s="80">
        <f t="shared" si="1"/>
        <v>343</v>
      </c>
      <c r="E7" s="79">
        <f t="shared" si="2"/>
        <v>83</v>
      </c>
      <c r="F7" s="79">
        <f t="shared" si="2"/>
        <v>82</v>
      </c>
      <c r="G7" s="80">
        <f t="shared" si="3"/>
        <v>165</v>
      </c>
      <c r="H7" s="77">
        <v>24</v>
      </c>
      <c r="I7" s="77">
        <v>44</v>
      </c>
      <c r="J7" s="80">
        <f t="shared" si="4"/>
        <v>68</v>
      </c>
    </row>
    <row r="8" spans="1:10" ht="26.25">
      <c r="A8" s="7" t="s">
        <v>49</v>
      </c>
      <c r="B8" s="79">
        <f t="shared" si="0"/>
        <v>1119</v>
      </c>
      <c r="C8" s="79">
        <f t="shared" si="0"/>
        <v>225</v>
      </c>
      <c r="D8" s="80">
        <f t="shared" si="1"/>
        <v>1344</v>
      </c>
      <c r="E8" s="79">
        <f t="shared" si="2"/>
        <v>539</v>
      </c>
      <c r="F8" s="79">
        <f t="shared" si="2"/>
        <v>109</v>
      </c>
      <c r="G8" s="80">
        <f t="shared" si="3"/>
        <v>648</v>
      </c>
      <c r="H8" s="77">
        <v>124</v>
      </c>
      <c r="I8" s="77">
        <v>46</v>
      </c>
      <c r="J8" s="80">
        <f t="shared" si="4"/>
        <v>170</v>
      </c>
    </row>
    <row r="9" spans="1:10" ht="26.25">
      <c r="A9" s="7" t="s">
        <v>78</v>
      </c>
      <c r="B9" s="79">
        <f t="shared" si="0"/>
        <v>342</v>
      </c>
      <c r="C9" s="79">
        <f t="shared" si="0"/>
        <v>507</v>
      </c>
      <c r="D9" s="80">
        <f>C9+B9</f>
        <v>849</v>
      </c>
      <c r="E9" s="79">
        <f t="shared" si="2"/>
        <v>176</v>
      </c>
      <c r="F9" s="79">
        <f t="shared" si="2"/>
        <v>267</v>
      </c>
      <c r="G9" s="80">
        <f t="shared" si="3"/>
        <v>443</v>
      </c>
      <c r="H9" s="77">
        <v>67</v>
      </c>
      <c r="I9" s="77">
        <v>133</v>
      </c>
      <c r="J9" s="80">
        <f t="shared" si="4"/>
        <v>200</v>
      </c>
    </row>
    <row r="10" spans="1:10" ht="26.25">
      <c r="A10" s="7" t="s">
        <v>50</v>
      </c>
      <c r="B10" s="79">
        <f t="shared" si="0"/>
        <v>448</v>
      </c>
      <c r="C10" s="79">
        <f t="shared" si="0"/>
        <v>431</v>
      </c>
      <c r="D10" s="80">
        <f t="shared" si="1"/>
        <v>879</v>
      </c>
      <c r="E10" s="79">
        <f t="shared" si="2"/>
        <v>156</v>
      </c>
      <c r="F10" s="79">
        <f t="shared" si="2"/>
        <v>232</v>
      </c>
      <c r="G10" s="80">
        <f t="shared" si="3"/>
        <v>388</v>
      </c>
      <c r="H10" s="77">
        <v>65</v>
      </c>
      <c r="I10" s="77">
        <v>94</v>
      </c>
      <c r="J10" s="80">
        <f t="shared" si="4"/>
        <v>159</v>
      </c>
    </row>
    <row r="11" spans="1:10" ht="26.25">
      <c r="A11" s="7" t="s">
        <v>51</v>
      </c>
      <c r="B11" s="79">
        <f t="shared" si="0"/>
        <v>1020</v>
      </c>
      <c r="C11" s="79">
        <f t="shared" si="0"/>
        <v>795</v>
      </c>
      <c r="D11" s="80">
        <f t="shared" si="1"/>
        <v>1815</v>
      </c>
      <c r="E11" s="79">
        <f t="shared" si="2"/>
        <v>569</v>
      </c>
      <c r="F11" s="79">
        <f t="shared" si="2"/>
        <v>405</v>
      </c>
      <c r="G11" s="80">
        <f t="shared" si="3"/>
        <v>974</v>
      </c>
      <c r="H11" s="77">
        <v>76</v>
      </c>
      <c r="I11" s="77">
        <v>73</v>
      </c>
      <c r="J11" s="80">
        <f t="shared" si="4"/>
        <v>149</v>
      </c>
    </row>
    <row r="12" spans="1:10" ht="26.25">
      <c r="A12" s="7" t="s">
        <v>79</v>
      </c>
      <c r="B12" s="79">
        <f t="shared" si="0"/>
        <v>660</v>
      </c>
      <c r="C12" s="79">
        <f t="shared" si="0"/>
        <v>342</v>
      </c>
      <c r="D12" s="80">
        <f t="shared" si="1"/>
        <v>1002</v>
      </c>
      <c r="E12" s="79">
        <f t="shared" si="2"/>
        <v>330</v>
      </c>
      <c r="F12" s="79">
        <f t="shared" si="2"/>
        <v>155</v>
      </c>
      <c r="G12" s="80">
        <f t="shared" si="3"/>
        <v>485</v>
      </c>
      <c r="H12" s="77">
        <v>43</v>
      </c>
      <c r="I12" s="77">
        <v>37</v>
      </c>
      <c r="J12" s="80">
        <f t="shared" si="4"/>
        <v>80</v>
      </c>
    </row>
    <row r="13" spans="1:10" ht="26.25">
      <c r="A13" s="7" t="s">
        <v>6</v>
      </c>
      <c r="B13" s="79">
        <f t="shared" si="0"/>
        <v>91</v>
      </c>
      <c r="C13" s="79">
        <f t="shared" si="0"/>
        <v>73</v>
      </c>
      <c r="D13" s="80">
        <f>SUM(B13:C13)</f>
        <v>164</v>
      </c>
      <c r="E13" s="79">
        <f t="shared" si="2"/>
        <v>52</v>
      </c>
      <c r="F13" s="79">
        <f t="shared" si="2"/>
        <v>42</v>
      </c>
      <c r="G13" s="80">
        <f>SUM(E13:F13)</f>
        <v>94</v>
      </c>
      <c r="H13" s="77">
        <v>22</v>
      </c>
      <c r="I13" s="77">
        <v>28</v>
      </c>
      <c r="J13" s="80">
        <f t="shared" si="4"/>
        <v>50</v>
      </c>
    </row>
    <row r="14" spans="1:10" ht="26.25">
      <c r="A14" s="7" t="s">
        <v>80</v>
      </c>
      <c r="B14" s="79">
        <f t="shared" si="0"/>
        <v>123</v>
      </c>
      <c r="C14" s="79">
        <f t="shared" si="0"/>
        <v>129</v>
      </c>
      <c r="D14" s="80">
        <f t="shared" si="1"/>
        <v>252</v>
      </c>
      <c r="E14" s="79">
        <f t="shared" si="2"/>
        <v>35</v>
      </c>
      <c r="F14" s="79">
        <f t="shared" si="2"/>
        <v>67</v>
      </c>
      <c r="G14" s="80">
        <f t="shared" si="3"/>
        <v>102</v>
      </c>
      <c r="H14" s="77">
        <v>11</v>
      </c>
      <c r="I14" s="77">
        <v>20</v>
      </c>
      <c r="J14" s="80">
        <f t="shared" si="4"/>
        <v>31</v>
      </c>
    </row>
    <row r="15" spans="1:10" ht="26.25">
      <c r="A15" s="7" t="s">
        <v>19</v>
      </c>
      <c r="B15" s="79">
        <f t="shared" si="0"/>
        <v>271</v>
      </c>
      <c r="C15" s="79">
        <f t="shared" si="0"/>
        <v>407</v>
      </c>
      <c r="D15" s="80">
        <f t="shared" si="1"/>
        <v>678</v>
      </c>
      <c r="E15" s="79">
        <f t="shared" si="2"/>
        <v>95</v>
      </c>
      <c r="F15" s="79">
        <f t="shared" si="2"/>
        <v>184</v>
      </c>
      <c r="G15" s="80">
        <f t="shared" si="3"/>
        <v>279</v>
      </c>
      <c r="H15" s="77">
        <v>67</v>
      </c>
      <c r="I15" s="77">
        <v>90</v>
      </c>
      <c r="J15" s="80">
        <f t="shared" si="4"/>
        <v>157</v>
      </c>
    </row>
    <row r="16" spans="1:10" ht="26.25">
      <c r="A16" s="7" t="s">
        <v>44</v>
      </c>
      <c r="B16" s="79">
        <f t="shared" si="0"/>
        <v>98</v>
      </c>
      <c r="C16" s="79">
        <f t="shared" si="0"/>
        <v>80</v>
      </c>
      <c r="D16" s="80">
        <f t="shared" si="1"/>
        <v>178</v>
      </c>
      <c r="E16" s="79">
        <f t="shared" si="2"/>
        <v>62</v>
      </c>
      <c r="F16" s="79">
        <f t="shared" si="2"/>
        <v>50</v>
      </c>
      <c r="G16" s="80">
        <f t="shared" si="3"/>
        <v>112</v>
      </c>
      <c r="H16" s="77">
        <v>8</v>
      </c>
      <c r="I16" s="77">
        <v>14</v>
      </c>
      <c r="J16" s="80">
        <f t="shared" si="4"/>
        <v>22</v>
      </c>
    </row>
    <row r="17" spans="1:10" ht="26.25">
      <c r="A17" s="76" t="s">
        <v>156</v>
      </c>
      <c r="B17" s="81">
        <f aca="true" t="shared" si="5" ref="B17:G17">SUM(B5:B16)</f>
        <v>8601</v>
      </c>
      <c r="C17" s="81">
        <f t="shared" si="5"/>
        <v>7915</v>
      </c>
      <c r="D17" s="80">
        <f t="shared" si="5"/>
        <v>16516</v>
      </c>
      <c r="E17" s="81">
        <f t="shared" si="5"/>
        <v>3872</v>
      </c>
      <c r="F17" s="81">
        <f t="shared" si="5"/>
        <v>3510</v>
      </c>
      <c r="G17" s="80">
        <f t="shared" si="5"/>
        <v>7382</v>
      </c>
      <c r="H17" s="81">
        <f>SUM(H5:H16)</f>
        <v>1492</v>
      </c>
      <c r="I17" s="81">
        <f>SUM(I5:I16)</f>
        <v>1838</v>
      </c>
      <c r="J17" s="80">
        <f t="shared" si="4"/>
        <v>3330</v>
      </c>
    </row>
    <row r="18" spans="1:10" ht="26.25">
      <c r="A18" s="7" t="s">
        <v>53</v>
      </c>
      <c r="B18" s="79">
        <f aca="true" t="shared" si="6" ref="B18:C27">B70+B123</f>
        <v>433</v>
      </c>
      <c r="C18" s="79">
        <f t="shared" si="6"/>
        <v>374</v>
      </c>
      <c r="D18" s="80">
        <f t="shared" si="1"/>
        <v>807</v>
      </c>
      <c r="E18" s="79">
        <f aca="true" t="shared" si="7" ref="E18:F24">E70+E123</f>
        <v>215</v>
      </c>
      <c r="F18" s="79">
        <f t="shared" si="7"/>
        <v>197</v>
      </c>
      <c r="G18" s="80">
        <f t="shared" si="3"/>
        <v>412</v>
      </c>
      <c r="H18" s="79">
        <f aca="true" t="shared" si="8" ref="H18:I27">H70+H123</f>
        <v>78</v>
      </c>
      <c r="I18" s="79">
        <f t="shared" si="8"/>
        <v>70</v>
      </c>
      <c r="J18" s="80">
        <f>SUM(H18:I18)</f>
        <v>148</v>
      </c>
    </row>
    <row r="19" spans="1:10" ht="26.25">
      <c r="A19" s="7" t="s">
        <v>54</v>
      </c>
      <c r="B19" s="79">
        <f t="shared" si="6"/>
        <v>369</v>
      </c>
      <c r="C19" s="79">
        <f t="shared" si="6"/>
        <v>270</v>
      </c>
      <c r="D19" s="80">
        <f t="shared" si="1"/>
        <v>639</v>
      </c>
      <c r="E19" s="79">
        <f t="shared" si="7"/>
        <v>144</v>
      </c>
      <c r="F19" s="79">
        <f t="shared" si="7"/>
        <v>129</v>
      </c>
      <c r="G19" s="80">
        <f t="shared" si="3"/>
        <v>273</v>
      </c>
      <c r="H19" s="79">
        <f t="shared" si="8"/>
        <v>76</v>
      </c>
      <c r="I19" s="79">
        <f t="shared" si="8"/>
        <v>44</v>
      </c>
      <c r="J19" s="80">
        <f aca="true" t="shared" si="9" ref="J19:J27">SUM(H19:I19)</f>
        <v>120</v>
      </c>
    </row>
    <row r="20" spans="1:10" ht="26.25">
      <c r="A20" s="7" t="s">
        <v>103</v>
      </c>
      <c r="B20" s="79">
        <f t="shared" si="6"/>
        <v>1727</v>
      </c>
      <c r="C20" s="79">
        <f t="shared" si="6"/>
        <v>324</v>
      </c>
      <c r="D20" s="80">
        <f t="shared" si="1"/>
        <v>2051</v>
      </c>
      <c r="E20" s="79">
        <f t="shared" si="7"/>
        <v>605</v>
      </c>
      <c r="F20" s="79">
        <f t="shared" si="7"/>
        <v>132</v>
      </c>
      <c r="G20" s="80">
        <f t="shared" si="3"/>
        <v>737</v>
      </c>
      <c r="H20" s="79">
        <f t="shared" si="8"/>
        <v>154</v>
      </c>
      <c r="I20" s="79">
        <f t="shared" si="8"/>
        <v>43</v>
      </c>
      <c r="J20" s="80">
        <f t="shared" si="9"/>
        <v>197</v>
      </c>
    </row>
    <row r="21" spans="1:10" ht="26.25">
      <c r="A21" s="7" t="s">
        <v>55</v>
      </c>
      <c r="B21" s="79">
        <f t="shared" si="6"/>
        <v>805</v>
      </c>
      <c r="C21" s="79">
        <f t="shared" si="6"/>
        <v>458</v>
      </c>
      <c r="D21" s="80">
        <f t="shared" si="1"/>
        <v>1263</v>
      </c>
      <c r="E21" s="79">
        <f t="shared" si="7"/>
        <v>560</v>
      </c>
      <c r="F21" s="79">
        <f t="shared" si="7"/>
        <v>309</v>
      </c>
      <c r="G21" s="80">
        <f t="shared" si="3"/>
        <v>869</v>
      </c>
      <c r="H21" s="79">
        <f t="shared" si="8"/>
        <v>61</v>
      </c>
      <c r="I21" s="79">
        <f t="shared" si="8"/>
        <v>46</v>
      </c>
      <c r="J21" s="80">
        <f t="shared" si="9"/>
        <v>107</v>
      </c>
    </row>
    <row r="22" spans="1:10" ht="26.25">
      <c r="A22" s="7" t="s">
        <v>59</v>
      </c>
      <c r="B22" s="79">
        <f t="shared" si="6"/>
        <v>381</v>
      </c>
      <c r="C22" s="79">
        <f t="shared" si="6"/>
        <v>368</v>
      </c>
      <c r="D22" s="80">
        <f t="shared" si="1"/>
        <v>749</v>
      </c>
      <c r="E22" s="79">
        <f t="shared" si="7"/>
        <v>101</v>
      </c>
      <c r="F22" s="79">
        <f t="shared" si="7"/>
        <v>106</v>
      </c>
      <c r="G22" s="80">
        <f t="shared" si="3"/>
        <v>207</v>
      </c>
      <c r="H22" s="79">
        <f t="shared" si="8"/>
        <v>32</v>
      </c>
      <c r="I22" s="79">
        <f t="shared" si="8"/>
        <v>28</v>
      </c>
      <c r="J22" s="80">
        <f t="shared" si="9"/>
        <v>60</v>
      </c>
    </row>
    <row r="23" spans="1:10" ht="26.25">
      <c r="A23" s="7" t="s">
        <v>56</v>
      </c>
      <c r="B23" s="79">
        <f t="shared" si="6"/>
        <v>1375</v>
      </c>
      <c r="C23" s="79">
        <f t="shared" si="6"/>
        <v>939</v>
      </c>
      <c r="D23" s="80">
        <f t="shared" si="1"/>
        <v>2314</v>
      </c>
      <c r="E23" s="79">
        <f t="shared" si="7"/>
        <v>559</v>
      </c>
      <c r="F23" s="79">
        <f t="shared" si="7"/>
        <v>377</v>
      </c>
      <c r="G23" s="80">
        <f t="shared" si="3"/>
        <v>936</v>
      </c>
      <c r="H23" s="79">
        <f t="shared" si="8"/>
        <v>106</v>
      </c>
      <c r="I23" s="79">
        <f t="shared" si="8"/>
        <v>115</v>
      </c>
      <c r="J23" s="80">
        <f t="shared" si="9"/>
        <v>221</v>
      </c>
    </row>
    <row r="24" spans="1:10" ht="26.25">
      <c r="A24" s="7" t="s">
        <v>43</v>
      </c>
      <c r="B24" s="79">
        <f t="shared" si="6"/>
        <v>2066</v>
      </c>
      <c r="C24" s="79">
        <f t="shared" si="6"/>
        <v>2084</v>
      </c>
      <c r="D24" s="80">
        <f>SUM(B24:C24)</f>
        <v>4150</v>
      </c>
      <c r="E24" s="79">
        <f t="shared" si="7"/>
        <v>1033</v>
      </c>
      <c r="F24" s="79">
        <f t="shared" si="7"/>
        <v>1007</v>
      </c>
      <c r="G24" s="80">
        <f>SUM(E24:F24)</f>
        <v>2040</v>
      </c>
      <c r="H24" s="79">
        <f t="shared" si="8"/>
        <v>163</v>
      </c>
      <c r="I24" s="79">
        <f t="shared" si="8"/>
        <v>208</v>
      </c>
      <c r="J24" s="80">
        <f t="shared" si="9"/>
        <v>371</v>
      </c>
    </row>
    <row r="25" spans="1:10" ht="26.25">
      <c r="A25" s="7" t="s">
        <v>57</v>
      </c>
      <c r="B25" s="79">
        <f t="shared" si="6"/>
        <v>215</v>
      </c>
      <c r="C25" s="79">
        <f t="shared" si="6"/>
        <v>99</v>
      </c>
      <c r="D25" s="80">
        <f t="shared" si="1"/>
        <v>314</v>
      </c>
      <c r="E25" s="79">
        <f>E77+E130</f>
        <v>117</v>
      </c>
      <c r="F25" s="79">
        <v>54</v>
      </c>
      <c r="G25" s="80">
        <f t="shared" si="3"/>
        <v>171</v>
      </c>
      <c r="H25" s="79">
        <f t="shared" si="8"/>
        <v>43</v>
      </c>
      <c r="I25" s="79">
        <f t="shared" si="8"/>
        <v>26</v>
      </c>
      <c r="J25" s="80">
        <f t="shared" si="9"/>
        <v>69</v>
      </c>
    </row>
    <row r="26" spans="1:10" ht="26.25">
      <c r="A26" s="7" t="s">
        <v>58</v>
      </c>
      <c r="B26" s="79">
        <f t="shared" si="6"/>
        <v>303</v>
      </c>
      <c r="C26" s="79">
        <f t="shared" si="6"/>
        <v>286</v>
      </c>
      <c r="D26" s="80">
        <f>SUM(B26:C26)</f>
        <v>589</v>
      </c>
      <c r="E26" s="79">
        <f>E78+E131</f>
        <v>113</v>
      </c>
      <c r="F26" s="79">
        <f>F78+F131</f>
        <v>142</v>
      </c>
      <c r="G26" s="80">
        <f>SUM(E26:F26)</f>
        <v>255</v>
      </c>
      <c r="H26" s="79">
        <f t="shared" si="8"/>
        <v>0</v>
      </c>
      <c r="I26" s="79">
        <f t="shared" si="8"/>
        <v>0</v>
      </c>
      <c r="J26" s="80">
        <f t="shared" si="9"/>
        <v>0</v>
      </c>
    </row>
    <row r="27" spans="1:10" ht="26.25">
      <c r="A27" s="7" t="s">
        <v>60</v>
      </c>
      <c r="B27" s="79">
        <f t="shared" si="6"/>
        <v>104</v>
      </c>
      <c r="C27" s="79">
        <f t="shared" si="6"/>
        <v>67</v>
      </c>
      <c r="D27" s="80">
        <f aca="true" t="shared" si="10" ref="D27:D47">SUM(B27:C27)</f>
        <v>171</v>
      </c>
      <c r="E27" s="79">
        <f>E79+E132</f>
        <v>69</v>
      </c>
      <c r="F27" s="79">
        <f>F79+F132</f>
        <v>47</v>
      </c>
      <c r="G27" s="80">
        <f aca="true" t="shared" si="11" ref="G27:G47">SUM(E27:F27)</f>
        <v>116</v>
      </c>
      <c r="H27" s="79">
        <f t="shared" si="8"/>
        <v>2</v>
      </c>
      <c r="I27" s="79">
        <f t="shared" si="8"/>
        <v>8</v>
      </c>
      <c r="J27" s="80">
        <f t="shared" si="9"/>
        <v>10</v>
      </c>
    </row>
    <row r="28" spans="1:10" ht="26.25">
      <c r="A28" s="76" t="s">
        <v>157</v>
      </c>
      <c r="B28" s="81">
        <f aca="true" t="shared" si="12" ref="B28:G28">SUM(B18:B27)</f>
        <v>7778</v>
      </c>
      <c r="C28" s="81">
        <f t="shared" si="12"/>
        <v>5269</v>
      </c>
      <c r="D28" s="80">
        <f t="shared" si="12"/>
        <v>13047</v>
      </c>
      <c r="E28" s="81">
        <f t="shared" si="12"/>
        <v>3516</v>
      </c>
      <c r="F28" s="81">
        <f t="shared" si="12"/>
        <v>2500</v>
      </c>
      <c r="G28" s="80">
        <f t="shared" si="12"/>
        <v>6016</v>
      </c>
      <c r="H28" s="81">
        <f>SUM(H18:H27)</f>
        <v>715</v>
      </c>
      <c r="I28" s="81">
        <f>SUM(I18:I27)</f>
        <v>588</v>
      </c>
      <c r="J28" s="80">
        <f>SUM(J18:J27)</f>
        <v>1303</v>
      </c>
    </row>
    <row r="29" spans="1:10" ht="26.25">
      <c r="A29" s="7" t="s">
        <v>81</v>
      </c>
      <c r="B29" s="79">
        <f aca="true" t="shared" si="13" ref="B29:C31">B81+B134</f>
        <v>826</v>
      </c>
      <c r="C29" s="79">
        <f t="shared" si="13"/>
        <v>1040</v>
      </c>
      <c r="D29" s="80">
        <f t="shared" si="10"/>
        <v>1866</v>
      </c>
      <c r="E29" s="79">
        <f aca="true" t="shared" si="14" ref="E29:F34">E81+E134</f>
        <v>424</v>
      </c>
      <c r="F29" s="79">
        <f t="shared" si="14"/>
        <v>413</v>
      </c>
      <c r="G29" s="80">
        <f t="shared" si="11"/>
        <v>837</v>
      </c>
      <c r="H29" s="79">
        <f aca="true" t="shared" si="15" ref="H29:I34">H81+H134</f>
        <v>54</v>
      </c>
      <c r="I29" s="79">
        <f t="shared" si="15"/>
        <v>204</v>
      </c>
      <c r="J29" s="80">
        <f aca="true" t="shared" si="16" ref="J29:J34">SUM(H29:I29)</f>
        <v>258</v>
      </c>
    </row>
    <row r="30" spans="1:10" ht="26.25">
      <c r="A30" s="7" t="s">
        <v>82</v>
      </c>
      <c r="B30" s="79">
        <f t="shared" si="13"/>
        <v>1051</v>
      </c>
      <c r="C30" s="79">
        <f t="shared" si="13"/>
        <v>1727</v>
      </c>
      <c r="D30" s="80">
        <f t="shared" si="10"/>
        <v>2778</v>
      </c>
      <c r="E30" s="79">
        <f t="shared" si="14"/>
        <v>573</v>
      </c>
      <c r="F30" s="79">
        <f t="shared" si="14"/>
        <v>1005</v>
      </c>
      <c r="G30" s="80">
        <f t="shared" si="11"/>
        <v>1578</v>
      </c>
      <c r="H30" s="79">
        <f t="shared" si="15"/>
        <v>33</v>
      </c>
      <c r="I30" s="79">
        <f t="shared" si="15"/>
        <v>99</v>
      </c>
      <c r="J30" s="80">
        <f t="shared" si="16"/>
        <v>132</v>
      </c>
    </row>
    <row r="31" spans="1:12" ht="26.25">
      <c r="A31" s="7" t="s">
        <v>61</v>
      </c>
      <c r="B31" s="79">
        <f t="shared" si="13"/>
        <v>86</v>
      </c>
      <c r="C31" s="79">
        <f t="shared" si="13"/>
        <v>73</v>
      </c>
      <c r="D31" s="80">
        <f t="shared" si="10"/>
        <v>159</v>
      </c>
      <c r="E31" s="79">
        <f t="shared" si="14"/>
        <v>34</v>
      </c>
      <c r="F31" s="79">
        <f t="shared" si="14"/>
        <v>19</v>
      </c>
      <c r="G31" s="80">
        <f t="shared" si="11"/>
        <v>53</v>
      </c>
      <c r="H31" s="79">
        <f t="shared" si="15"/>
        <v>6</v>
      </c>
      <c r="I31" s="79">
        <f t="shared" si="15"/>
        <v>22</v>
      </c>
      <c r="J31" s="80">
        <f t="shared" si="16"/>
        <v>28</v>
      </c>
      <c r="L31" s="82"/>
    </row>
    <row r="32" spans="1:12" ht="26.25">
      <c r="A32" s="7" t="s">
        <v>62</v>
      </c>
      <c r="B32" s="79">
        <v>333</v>
      </c>
      <c r="C32" s="79">
        <f>C84+C137</f>
        <v>210</v>
      </c>
      <c r="D32" s="80">
        <f t="shared" si="10"/>
        <v>543</v>
      </c>
      <c r="E32" s="79">
        <f t="shared" si="14"/>
        <v>157</v>
      </c>
      <c r="F32" s="79">
        <f t="shared" si="14"/>
        <v>109</v>
      </c>
      <c r="G32" s="80">
        <f t="shared" si="11"/>
        <v>266</v>
      </c>
      <c r="H32" s="79">
        <f t="shared" si="15"/>
        <v>56</v>
      </c>
      <c r="I32" s="79">
        <f t="shared" si="15"/>
        <v>52</v>
      </c>
      <c r="J32" s="80">
        <f t="shared" si="16"/>
        <v>108</v>
      </c>
      <c r="L32" s="82"/>
    </row>
    <row r="33" spans="1:12" ht="26.25">
      <c r="A33" s="7" t="s">
        <v>63</v>
      </c>
      <c r="B33" s="79">
        <f>B85+B138</f>
        <v>595</v>
      </c>
      <c r="C33" s="79">
        <f>C85+C138</f>
        <v>347</v>
      </c>
      <c r="D33" s="80">
        <f t="shared" si="10"/>
        <v>942</v>
      </c>
      <c r="E33" s="79">
        <f t="shared" si="14"/>
        <v>410</v>
      </c>
      <c r="F33" s="79">
        <f t="shared" si="14"/>
        <v>198</v>
      </c>
      <c r="G33" s="80">
        <f t="shared" si="11"/>
        <v>608</v>
      </c>
      <c r="H33" s="79">
        <f t="shared" si="15"/>
        <v>40</v>
      </c>
      <c r="I33" s="79">
        <f t="shared" si="15"/>
        <v>35</v>
      </c>
      <c r="J33" s="80">
        <f t="shared" si="16"/>
        <v>75</v>
      </c>
      <c r="L33" s="1"/>
    </row>
    <row r="34" spans="1:12" ht="26.25">
      <c r="A34" s="7" t="s">
        <v>64</v>
      </c>
      <c r="B34" s="79">
        <f>B86+B139</f>
        <v>171</v>
      </c>
      <c r="C34" s="79">
        <f>C86+C139</f>
        <v>64</v>
      </c>
      <c r="D34" s="80">
        <f t="shared" si="10"/>
        <v>235</v>
      </c>
      <c r="E34" s="79">
        <f t="shared" si="14"/>
        <v>101</v>
      </c>
      <c r="F34" s="79">
        <f t="shared" si="14"/>
        <v>36</v>
      </c>
      <c r="G34" s="80">
        <f t="shared" si="11"/>
        <v>137</v>
      </c>
      <c r="H34" s="79">
        <f t="shared" si="15"/>
        <v>19</v>
      </c>
      <c r="I34" s="79">
        <f t="shared" si="15"/>
        <v>10</v>
      </c>
      <c r="J34" s="80">
        <f t="shared" si="16"/>
        <v>29</v>
      </c>
      <c r="L34" s="82"/>
    </row>
    <row r="35" spans="1:12" ht="26.25">
      <c r="A35" s="76" t="s">
        <v>158</v>
      </c>
      <c r="B35" s="81">
        <f aca="true" t="shared" si="17" ref="B35:G35">SUM(B29:B34)</f>
        <v>3062</v>
      </c>
      <c r="C35" s="81">
        <f t="shared" si="17"/>
        <v>3461</v>
      </c>
      <c r="D35" s="80">
        <f t="shared" si="17"/>
        <v>6523</v>
      </c>
      <c r="E35" s="81">
        <f t="shared" si="17"/>
        <v>1699</v>
      </c>
      <c r="F35" s="81">
        <f t="shared" si="17"/>
        <v>1780</v>
      </c>
      <c r="G35" s="80">
        <f t="shared" si="17"/>
        <v>3479</v>
      </c>
      <c r="H35" s="81">
        <f>SUM(H29:H34)</f>
        <v>208</v>
      </c>
      <c r="I35" s="81">
        <f>SUM(I29:I34)</f>
        <v>422</v>
      </c>
      <c r="J35" s="80">
        <f>SUM(J29:J34)</f>
        <v>630</v>
      </c>
      <c r="L35" s="1"/>
    </row>
    <row r="36" spans="1:12" ht="26.25">
      <c r="A36" s="7" t="s">
        <v>74</v>
      </c>
      <c r="B36" s="79">
        <f aca="true" t="shared" si="18" ref="B36:C40">B88+B141</f>
        <v>114</v>
      </c>
      <c r="C36" s="79">
        <f t="shared" si="18"/>
        <v>127</v>
      </c>
      <c r="D36" s="80">
        <f t="shared" si="10"/>
        <v>241</v>
      </c>
      <c r="E36" s="79">
        <f aca="true" t="shared" si="19" ref="E36:F40">E88+E141</f>
        <v>54</v>
      </c>
      <c r="F36" s="79">
        <f t="shared" si="19"/>
        <v>80</v>
      </c>
      <c r="G36" s="80">
        <f t="shared" si="11"/>
        <v>134</v>
      </c>
      <c r="H36" s="79">
        <f aca="true" t="shared" si="20" ref="H36:I40">H88+H141</f>
        <v>20</v>
      </c>
      <c r="I36" s="79">
        <f t="shared" si="20"/>
        <v>19</v>
      </c>
      <c r="J36" s="80">
        <f aca="true" t="shared" si="21" ref="J36:J42">SUM(H36:I36)</f>
        <v>39</v>
      </c>
      <c r="L36" s="1"/>
    </row>
    <row r="37" spans="1:12" ht="26.25">
      <c r="A37" s="7" t="s">
        <v>65</v>
      </c>
      <c r="B37" s="79">
        <f t="shared" si="18"/>
        <v>356</v>
      </c>
      <c r="C37" s="79">
        <f t="shared" si="18"/>
        <v>280</v>
      </c>
      <c r="D37" s="80">
        <f t="shared" si="10"/>
        <v>636</v>
      </c>
      <c r="E37" s="79">
        <f t="shared" si="19"/>
        <v>244</v>
      </c>
      <c r="F37" s="79">
        <f t="shared" si="19"/>
        <v>169</v>
      </c>
      <c r="G37" s="80">
        <f t="shared" si="11"/>
        <v>413</v>
      </c>
      <c r="H37" s="79">
        <f t="shared" si="20"/>
        <v>55</v>
      </c>
      <c r="I37" s="79">
        <f t="shared" si="20"/>
        <v>60</v>
      </c>
      <c r="J37" s="80">
        <f t="shared" si="21"/>
        <v>115</v>
      </c>
      <c r="L37" s="1"/>
    </row>
    <row r="38" spans="1:10" ht="26.25">
      <c r="A38" s="7" t="s">
        <v>83</v>
      </c>
      <c r="B38" s="79">
        <f t="shared" si="18"/>
        <v>178</v>
      </c>
      <c r="C38" s="79">
        <f t="shared" si="18"/>
        <v>163</v>
      </c>
      <c r="D38" s="80">
        <f t="shared" si="10"/>
        <v>341</v>
      </c>
      <c r="E38" s="79">
        <f t="shared" si="19"/>
        <v>118</v>
      </c>
      <c r="F38" s="79">
        <f t="shared" si="19"/>
        <v>95</v>
      </c>
      <c r="G38" s="80">
        <f t="shared" si="11"/>
        <v>213</v>
      </c>
      <c r="H38" s="79">
        <f t="shared" si="20"/>
        <v>30</v>
      </c>
      <c r="I38" s="79">
        <f t="shared" si="20"/>
        <v>35</v>
      </c>
      <c r="J38" s="80">
        <f t="shared" si="21"/>
        <v>65</v>
      </c>
    </row>
    <row r="39" spans="1:10" ht="26.25">
      <c r="A39" s="7" t="s">
        <v>84</v>
      </c>
      <c r="B39" s="79">
        <f t="shared" si="18"/>
        <v>18</v>
      </c>
      <c r="C39" s="79">
        <f t="shared" si="18"/>
        <v>31</v>
      </c>
      <c r="D39" s="80">
        <f t="shared" si="10"/>
        <v>49</v>
      </c>
      <c r="E39" s="79">
        <f t="shared" si="19"/>
        <v>18</v>
      </c>
      <c r="F39" s="79">
        <f t="shared" si="19"/>
        <v>31</v>
      </c>
      <c r="G39" s="80">
        <f t="shared" si="11"/>
        <v>49</v>
      </c>
      <c r="H39" s="79">
        <f t="shared" si="20"/>
        <v>0</v>
      </c>
      <c r="I39" s="79">
        <f t="shared" si="20"/>
        <v>0</v>
      </c>
      <c r="J39" s="80">
        <f t="shared" si="21"/>
        <v>0</v>
      </c>
    </row>
    <row r="40" spans="1:10" ht="26.25">
      <c r="A40" s="7" t="s">
        <v>77</v>
      </c>
      <c r="B40" s="79">
        <f t="shared" si="18"/>
        <v>211</v>
      </c>
      <c r="C40" s="79">
        <f t="shared" si="18"/>
        <v>51</v>
      </c>
      <c r="D40" s="80">
        <f t="shared" si="10"/>
        <v>262</v>
      </c>
      <c r="E40" s="79">
        <f t="shared" si="19"/>
        <v>89</v>
      </c>
      <c r="F40" s="79">
        <f t="shared" si="19"/>
        <v>38</v>
      </c>
      <c r="G40" s="80">
        <f t="shared" si="11"/>
        <v>127</v>
      </c>
      <c r="H40" s="79">
        <f t="shared" si="20"/>
        <v>35</v>
      </c>
      <c r="I40" s="79">
        <f t="shared" si="20"/>
        <v>15</v>
      </c>
      <c r="J40" s="80">
        <f t="shared" si="21"/>
        <v>50</v>
      </c>
    </row>
    <row r="41" spans="1:10" ht="26.25">
      <c r="A41" s="76" t="s">
        <v>159</v>
      </c>
      <c r="B41" s="81">
        <f aca="true" t="shared" si="22" ref="B41:G41">SUM(B36:B40)</f>
        <v>877</v>
      </c>
      <c r="C41" s="81">
        <f t="shared" si="22"/>
        <v>652</v>
      </c>
      <c r="D41" s="80">
        <f t="shared" si="22"/>
        <v>1529</v>
      </c>
      <c r="E41" s="81">
        <f t="shared" si="22"/>
        <v>523</v>
      </c>
      <c r="F41" s="81">
        <f t="shared" si="22"/>
        <v>413</v>
      </c>
      <c r="G41" s="80">
        <f t="shared" si="22"/>
        <v>936</v>
      </c>
      <c r="H41" s="81">
        <f>SUM(H36:H40)</f>
        <v>140</v>
      </c>
      <c r="I41" s="81">
        <f>SUM(I36:I40)</f>
        <v>129</v>
      </c>
      <c r="J41" s="80">
        <f t="shared" si="21"/>
        <v>269</v>
      </c>
    </row>
    <row r="42" spans="1:10" ht="26.25">
      <c r="A42" s="7" t="s">
        <v>5</v>
      </c>
      <c r="B42" s="79">
        <f aca="true" t="shared" si="23" ref="B42:C47">B94+B147</f>
        <v>278</v>
      </c>
      <c r="C42" s="79">
        <f t="shared" si="23"/>
        <v>317</v>
      </c>
      <c r="D42" s="80">
        <f t="shared" si="10"/>
        <v>595</v>
      </c>
      <c r="E42" s="79">
        <f aca="true" t="shared" si="24" ref="E42:F47">E94+E147</f>
        <v>119</v>
      </c>
      <c r="F42" s="79">
        <f t="shared" si="24"/>
        <v>111</v>
      </c>
      <c r="G42" s="80">
        <f t="shared" si="11"/>
        <v>230</v>
      </c>
      <c r="H42" s="79">
        <f aca="true" t="shared" si="25" ref="H42:I47">H94+H147</f>
        <v>43</v>
      </c>
      <c r="I42" s="79">
        <f t="shared" si="25"/>
        <v>87</v>
      </c>
      <c r="J42" s="80">
        <f t="shared" si="21"/>
        <v>130</v>
      </c>
    </row>
    <row r="43" spans="1:10" ht="26.25">
      <c r="A43" s="7" t="s">
        <v>124</v>
      </c>
      <c r="B43" s="79">
        <f t="shared" si="23"/>
        <v>129</v>
      </c>
      <c r="C43" s="79">
        <f t="shared" si="23"/>
        <v>59</v>
      </c>
      <c r="D43" s="80">
        <f t="shared" si="10"/>
        <v>188</v>
      </c>
      <c r="E43" s="79">
        <f t="shared" si="24"/>
        <v>74</v>
      </c>
      <c r="F43" s="79">
        <f t="shared" si="24"/>
        <v>28</v>
      </c>
      <c r="G43" s="80">
        <f t="shared" si="11"/>
        <v>102</v>
      </c>
      <c r="H43" s="79">
        <f t="shared" si="25"/>
        <v>17</v>
      </c>
      <c r="I43" s="79">
        <f t="shared" si="25"/>
        <v>13</v>
      </c>
      <c r="J43" s="80">
        <f aca="true" t="shared" si="26" ref="J43:J48">SUM(H43:I43)</f>
        <v>30</v>
      </c>
    </row>
    <row r="44" spans="1:10" ht="26.25">
      <c r="A44" s="7" t="s">
        <v>116</v>
      </c>
      <c r="B44" s="79">
        <f t="shared" si="23"/>
        <v>271</v>
      </c>
      <c r="C44" s="79">
        <f t="shared" si="23"/>
        <v>60</v>
      </c>
      <c r="D44" s="80">
        <f t="shared" si="10"/>
        <v>331</v>
      </c>
      <c r="E44" s="79">
        <f t="shared" si="24"/>
        <v>211</v>
      </c>
      <c r="F44" s="79">
        <f t="shared" si="24"/>
        <v>47</v>
      </c>
      <c r="G44" s="80">
        <f t="shared" si="11"/>
        <v>258</v>
      </c>
      <c r="H44" s="79">
        <f t="shared" si="25"/>
        <v>43</v>
      </c>
      <c r="I44" s="79">
        <f t="shared" si="25"/>
        <v>12</v>
      </c>
      <c r="J44" s="80">
        <f t="shared" si="26"/>
        <v>55</v>
      </c>
    </row>
    <row r="45" spans="1:10" ht="26.25">
      <c r="A45" s="7" t="s">
        <v>120</v>
      </c>
      <c r="B45" s="79">
        <f t="shared" si="23"/>
        <v>52</v>
      </c>
      <c r="C45" s="79">
        <f t="shared" si="23"/>
        <v>16</v>
      </c>
      <c r="D45" s="80">
        <f t="shared" si="10"/>
        <v>68</v>
      </c>
      <c r="E45" s="79">
        <f t="shared" si="24"/>
        <v>28</v>
      </c>
      <c r="F45" s="79">
        <f t="shared" si="24"/>
        <v>7</v>
      </c>
      <c r="G45" s="80">
        <f t="shared" si="11"/>
        <v>35</v>
      </c>
      <c r="H45" s="79">
        <f t="shared" si="25"/>
        <v>1</v>
      </c>
      <c r="I45" s="79">
        <f t="shared" si="25"/>
        <v>3</v>
      </c>
      <c r="J45" s="80">
        <f t="shared" si="26"/>
        <v>4</v>
      </c>
    </row>
    <row r="46" spans="1:10" ht="26.25">
      <c r="A46" s="7" t="s">
        <v>123</v>
      </c>
      <c r="B46" s="79">
        <f t="shared" si="23"/>
        <v>158</v>
      </c>
      <c r="C46" s="79">
        <f t="shared" si="23"/>
        <v>26</v>
      </c>
      <c r="D46" s="80">
        <f t="shared" si="10"/>
        <v>184</v>
      </c>
      <c r="E46" s="79">
        <f t="shared" si="24"/>
        <v>87</v>
      </c>
      <c r="F46" s="79">
        <f t="shared" si="24"/>
        <v>18</v>
      </c>
      <c r="G46" s="80">
        <f t="shared" si="11"/>
        <v>105</v>
      </c>
      <c r="H46" s="79">
        <f t="shared" si="25"/>
        <v>58</v>
      </c>
      <c r="I46" s="79">
        <f t="shared" si="25"/>
        <v>6</v>
      </c>
      <c r="J46" s="80">
        <f t="shared" si="26"/>
        <v>64</v>
      </c>
    </row>
    <row r="47" spans="1:10" ht="26.25">
      <c r="A47" s="7" t="s">
        <v>122</v>
      </c>
      <c r="B47" s="79">
        <f t="shared" si="23"/>
        <v>164</v>
      </c>
      <c r="C47" s="79">
        <f t="shared" si="23"/>
        <v>81</v>
      </c>
      <c r="D47" s="80">
        <f t="shared" si="10"/>
        <v>245</v>
      </c>
      <c r="E47" s="79">
        <f t="shared" si="24"/>
        <v>74</v>
      </c>
      <c r="F47" s="79">
        <f t="shared" si="24"/>
        <v>51</v>
      </c>
      <c r="G47" s="80">
        <f t="shared" si="11"/>
        <v>125</v>
      </c>
      <c r="H47" s="79">
        <f t="shared" si="25"/>
        <v>45</v>
      </c>
      <c r="I47" s="79">
        <f t="shared" si="25"/>
        <v>18</v>
      </c>
      <c r="J47" s="80">
        <f t="shared" si="26"/>
        <v>63</v>
      </c>
    </row>
    <row r="48" spans="1:10" ht="26.25">
      <c r="A48" s="76" t="s">
        <v>155</v>
      </c>
      <c r="B48" s="81">
        <f aca="true" t="shared" si="27" ref="B48:G48">SUM(B42:B47)</f>
        <v>1052</v>
      </c>
      <c r="C48" s="81">
        <f t="shared" si="27"/>
        <v>559</v>
      </c>
      <c r="D48" s="80">
        <f t="shared" si="27"/>
        <v>1611</v>
      </c>
      <c r="E48" s="81">
        <f t="shared" si="27"/>
        <v>593</v>
      </c>
      <c r="F48" s="81">
        <f t="shared" si="27"/>
        <v>262</v>
      </c>
      <c r="G48" s="80">
        <f t="shared" si="27"/>
        <v>855</v>
      </c>
      <c r="H48" s="81">
        <f>SUM(H42:H47)</f>
        <v>207</v>
      </c>
      <c r="I48" s="81">
        <f>SUM(I42:I47)</f>
        <v>139</v>
      </c>
      <c r="J48" s="80">
        <f t="shared" si="26"/>
        <v>346</v>
      </c>
    </row>
    <row r="49" spans="1:10" ht="39.75" customHeight="1">
      <c r="A49" s="33" t="s">
        <v>0</v>
      </c>
      <c r="B49" s="78">
        <f>B101+B154</f>
        <v>21370</v>
      </c>
      <c r="C49" s="78">
        <f>C101+C154</f>
        <v>17856</v>
      </c>
      <c r="D49" s="78">
        <f>C49+B49</f>
        <v>39226</v>
      </c>
      <c r="E49" s="78">
        <f>E101+E154</f>
        <v>10203</v>
      </c>
      <c r="F49" s="78">
        <f>F101+F154</f>
        <v>8464</v>
      </c>
      <c r="G49" s="78">
        <f>F49+E49</f>
        <v>18667</v>
      </c>
      <c r="H49" s="78">
        <f>H101+H154</f>
        <v>2762</v>
      </c>
      <c r="I49" s="78">
        <f>I101+I154</f>
        <v>3116</v>
      </c>
      <c r="J49" s="78">
        <f>I49+H49</f>
        <v>5878</v>
      </c>
    </row>
    <row r="51" spans="5:6" ht="21.75">
      <c r="E51" s="23">
        <v>10203</v>
      </c>
      <c r="F51" s="23">
        <v>8465</v>
      </c>
    </row>
    <row r="54" spans="1:10" ht="33" customHeight="1">
      <c r="A54" s="84" t="s">
        <v>171</v>
      </c>
      <c r="B54" s="84"/>
      <c r="C54" s="84"/>
      <c r="D54" s="84"/>
      <c r="E54" s="84"/>
      <c r="F54" s="84"/>
      <c r="G54" s="84"/>
      <c r="H54" s="84"/>
      <c r="I54" s="84"/>
      <c r="J54" s="84"/>
    </row>
    <row r="55" spans="1:10" ht="39" customHeight="1">
      <c r="A55" s="83" t="s">
        <v>18</v>
      </c>
      <c r="B55" s="83" t="s">
        <v>162</v>
      </c>
      <c r="C55" s="83"/>
      <c r="D55" s="83"/>
      <c r="E55" s="83" t="s">
        <v>163</v>
      </c>
      <c r="F55" s="83"/>
      <c r="G55" s="83"/>
      <c r="H55" s="83" t="s">
        <v>166</v>
      </c>
      <c r="I55" s="83"/>
      <c r="J55" s="83"/>
    </row>
    <row r="56" spans="1:10" ht="45.75" customHeight="1">
      <c r="A56" s="83"/>
      <c r="B56" s="78" t="s">
        <v>164</v>
      </c>
      <c r="C56" s="78" t="s">
        <v>165</v>
      </c>
      <c r="D56" s="78" t="s">
        <v>125</v>
      </c>
      <c r="E56" s="78" t="s">
        <v>164</v>
      </c>
      <c r="F56" s="78" t="s">
        <v>165</v>
      </c>
      <c r="G56" s="78" t="s">
        <v>125</v>
      </c>
      <c r="H56" s="78" t="s">
        <v>164</v>
      </c>
      <c r="I56" s="78" t="s">
        <v>165</v>
      </c>
      <c r="J56" s="78" t="s">
        <v>125</v>
      </c>
    </row>
    <row r="57" spans="1:10" ht="26.25">
      <c r="A57" s="7" t="s">
        <v>47</v>
      </c>
      <c r="B57" s="79">
        <v>1826</v>
      </c>
      <c r="C57" s="79">
        <v>1990</v>
      </c>
      <c r="D57" s="80">
        <f>SUM(B57:C57)</f>
        <v>3816</v>
      </c>
      <c r="E57" s="79">
        <v>751</v>
      </c>
      <c r="F57" s="79">
        <v>810</v>
      </c>
      <c r="G57" s="80">
        <f aca="true" t="shared" si="28" ref="G57:G77">SUM(E57:F57)</f>
        <v>1561</v>
      </c>
      <c r="H57" s="77">
        <v>435</v>
      </c>
      <c r="I57" s="77">
        <v>604</v>
      </c>
      <c r="J57" s="80">
        <f>SUM(H57:I57)</f>
        <v>1039</v>
      </c>
    </row>
    <row r="58" spans="1:10" ht="26.25">
      <c r="A58" s="7" t="s">
        <v>42</v>
      </c>
      <c r="B58" s="79">
        <v>1223</v>
      </c>
      <c r="C58" s="79">
        <v>1685</v>
      </c>
      <c r="D58" s="27">
        <f>SUM(B58:C58)</f>
        <v>2908</v>
      </c>
      <c r="E58" s="79">
        <v>513</v>
      </c>
      <c r="F58" s="79">
        <v>679</v>
      </c>
      <c r="G58" s="80">
        <f t="shared" si="28"/>
        <v>1192</v>
      </c>
      <c r="H58" s="77">
        <v>314</v>
      </c>
      <c r="I58" s="77">
        <v>436</v>
      </c>
      <c r="J58" s="80">
        <f aca="true" t="shared" si="29" ref="J58:J67">SUM(H58:I58)</f>
        <v>750</v>
      </c>
    </row>
    <row r="59" spans="1:10" ht="26.25">
      <c r="A59" s="7" t="s">
        <v>48</v>
      </c>
      <c r="B59" s="79">
        <v>156</v>
      </c>
      <c r="C59" s="79">
        <v>187</v>
      </c>
      <c r="D59" s="80">
        <f aca="true" t="shared" si="30" ref="D59:D99">SUM(B59:C59)</f>
        <v>343</v>
      </c>
      <c r="E59" s="79">
        <v>83</v>
      </c>
      <c r="F59" s="79">
        <v>82</v>
      </c>
      <c r="G59" s="80">
        <f t="shared" si="28"/>
        <v>165</v>
      </c>
      <c r="H59" s="77">
        <v>24</v>
      </c>
      <c r="I59" s="77">
        <v>44</v>
      </c>
      <c r="J59" s="80">
        <f t="shared" si="29"/>
        <v>68</v>
      </c>
    </row>
    <row r="60" spans="1:10" ht="26.25">
      <c r="A60" s="7" t="s">
        <v>49</v>
      </c>
      <c r="B60" s="79">
        <v>1059</v>
      </c>
      <c r="C60" s="79">
        <v>223</v>
      </c>
      <c r="D60" s="80">
        <f t="shared" si="30"/>
        <v>1282</v>
      </c>
      <c r="E60" s="79">
        <v>513</v>
      </c>
      <c r="F60" s="79">
        <v>107</v>
      </c>
      <c r="G60" s="80">
        <f t="shared" si="28"/>
        <v>620</v>
      </c>
      <c r="H60" s="77">
        <v>115</v>
      </c>
      <c r="I60" s="77">
        <v>46</v>
      </c>
      <c r="J60" s="80">
        <f t="shared" si="29"/>
        <v>161</v>
      </c>
    </row>
    <row r="61" spans="1:10" ht="26.25">
      <c r="A61" s="7" t="s">
        <v>78</v>
      </c>
      <c r="B61" s="79">
        <v>237</v>
      </c>
      <c r="C61" s="79">
        <v>420</v>
      </c>
      <c r="D61" s="80">
        <f t="shared" si="30"/>
        <v>657</v>
      </c>
      <c r="E61" s="79">
        <v>129</v>
      </c>
      <c r="F61" s="79">
        <v>216</v>
      </c>
      <c r="G61" s="80">
        <f t="shared" si="28"/>
        <v>345</v>
      </c>
      <c r="H61" s="77">
        <v>48</v>
      </c>
      <c r="I61" s="77">
        <v>107</v>
      </c>
      <c r="J61" s="80">
        <f t="shared" si="29"/>
        <v>155</v>
      </c>
    </row>
    <row r="62" spans="1:10" ht="26.25">
      <c r="A62" s="7" t="s">
        <v>50</v>
      </c>
      <c r="B62" s="79">
        <v>352</v>
      </c>
      <c r="C62" s="79">
        <v>341</v>
      </c>
      <c r="D62" s="80">
        <f>SUM(B62:C62)</f>
        <v>693</v>
      </c>
      <c r="E62" s="79">
        <v>110</v>
      </c>
      <c r="F62" s="79">
        <v>169</v>
      </c>
      <c r="G62" s="80">
        <f t="shared" si="28"/>
        <v>279</v>
      </c>
      <c r="H62" s="77">
        <v>42</v>
      </c>
      <c r="I62" s="77">
        <v>77</v>
      </c>
      <c r="J62" s="80">
        <f t="shared" si="29"/>
        <v>119</v>
      </c>
    </row>
    <row r="63" spans="1:10" ht="26.25">
      <c r="A63" s="7" t="s">
        <v>51</v>
      </c>
      <c r="B63" s="79">
        <v>827</v>
      </c>
      <c r="C63" s="79">
        <v>668</v>
      </c>
      <c r="D63" s="80">
        <f t="shared" si="30"/>
        <v>1495</v>
      </c>
      <c r="E63" s="79">
        <v>462</v>
      </c>
      <c r="F63" s="79">
        <v>337</v>
      </c>
      <c r="G63" s="80">
        <f t="shared" si="28"/>
        <v>799</v>
      </c>
      <c r="H63" s="77">
        <v>76</v>
      </c>
      <c r="I63" s="77">
        <v>73</v>
      </c>
      <c r="J63" s="80">
        <f t="shared" si="29"/>
        <v>149</v>
      </c>
    </row>
    <row r="64" spans="1:10" ht="26.25">
      <c r="A64" s="7" t="s">
        <v>79</v>
      </c>
      <c r="B64" s="79">
        <v>467</v>
      </c>
      <c r="C64" s="79">
        <v>271</v>
      </c>
      <c r="D64" s="80">
        <f t="shared" si="30"/>
        <v>738</v>
      </c>
      <c r="E64" s="79">
        <v>257</v>
      </c>
      <c r="F64" s="79">
        <v>137</v>
      </c>
      <c r="G64" s="80">
        <f t="shared" si="28"/>
        <v>394</v>
      </c>
      <c r="H64" s="77">
        <v>29</v>
      </c>
      <c r="I64" s="77">
        <v>28</v>
      </c>
      <c r="J64" s="80">
        <f t="shared" si="29"/>
        <v>57</v>
      </c>
    </row>
    <row r="65" spans="1:10" ht="26.25">
      <c r="A65" s="7" t="s">
        <v>6</v>
      </c>
      <c r="B65" s="79">
        <v>86</v>
      </c>
      <c r="C65" s="79">
        <v>65</v>
      </c>
      <c r="D65" s="80">
        <f>SUM(B65:C65)</f>
        <v>151</v>
      </c>
      <c r="E65" s="79">
        <v>48</v>
      </c>
      <c r="F65" s="79">
        <v>39</v>
      </c>
      <c r="G65" s="80">
        <f>SUM(E65:F65)</f>
        <v>87</v>
      </c>
      <c r="H65" s="77">
        <v>20</v>
      </c>
      <c r="I65" s="77">
        <v>23</v>
      </c>
      <c r="J65" s="80">
        <f t="shared" si="29"/>
        <v>43</v>
      </c>
    </row>
    <row r="66" spans="1:10" ht="26.25">
      <c r="A66" s="7" t="s">
        <v>80</v>
      </c>
      <c r="B66" s="79">
        <v>123</v>
      </c>
      <c r="C66" s="79">
        <v>129</v>
      </c>
      <c r="D66" s="80">
        <f t="shared" si="30"/>
        <v>252</v>
      </c>
      <c r="E66" s="79">
        <v>35</v>
      </c>
      <c r="F66" s="79">
        <v>67</v>
      </c>
      <c r="G66" s="80">
        <f t="shared" si="28"/>
        <v>102</v>
      </c>
      <c r="H66" s="77">
        <v>11</v>
      </c>
      <c r="I66" s="77">
        <v>20</v>
      </c>
      <c r="J66" s="80">
        <f t="shared" si="29"/>
        <v>31</v>
      </c>
    </row>
    <row r="67" spans="1:10" ht="26.25">
      <c r="A67" s="7" t="s">
        <v>19</v>
      </c>
      <c r="B67" s="79">
        <v>207</v>
      </c>
      <c r="C67" s="79">
        <v>342</v>
      </c>
      <c r="D67" s="80">
        <f t="shared" si="30"/>
        <v>549</v>
      </c>
      <c r="E67" s="79">
        <v>82</v>
      </c>
      <c r="F67" s="79">
        <v>158</v>
      </c>
      <c r="G67" s="80">
        <f t="shared" si="28"/>
        <v>240</v>
      </c>
      <c r="H67" s="77">
        <v>49</v>
      </c>
      <c r="I67" s="77">
        <v>81</v>
      </c>
      <c r="J67" s="80">
        <f t="shared" si="29"/>
        <v>130</v>
      </c>
    </row>
    <row r="68" spans="1:10" ht="26.25">
      <c r="A68" s="7" t="s">
        <v>44</v>
      </c>
      <c r="B68" s="79">
        <v>81</v>
      </c>
      <c r="C68" s="79">
        <v>72</v>
      </c>
      <c r="D68" s="80">
        <f t="shared" si="30"/>
        <v>153</v>
      </c>
      <c r="E68" s="79">
        <v>52</v>
      </c>
      <c r="F68" s="79">
        <v>45</v>
      </c>
      <c r="G68" s="80">
        <f t="shared" si="28"/>
        <v>97</v>
      </c>
      <c r="H68" s="77">
        <v>6</v>
      </c>
      <c r="I68" s="77">
        <v>13</v>
      </c>
      <c r="J68" s="80">
        <f>SUM(H68:I68)</f>
        <v>19</v>
      </c>
    </row>
    <row r="69" spans="1:10" ht="26.25">
      <c r="A69" s="76" t="s">
        <v>156</v>
      </c>
      <c r="B69" s="81">
        <f aca="true" t="shared" si="31" ref="B69:G69">SUM(B57:B68)</f>
        <v>6644</v>
      </c>
      <c r="C69" s="81">
        <f t="shared" si="31"/>
        <v>6393</v>
      </c>
      <c r="D69" s="80">
        <f t="shared" si="31"/>
        <v>13037</v>
      </c>
      <c r="E69" s="81">
        <f t="shared" si="31"/>
        <v>3035</v>
      </c>
      <c r="F69" s="81">
        <f t="shared" si="31"/>
        <v>2846</v>
      </c>
      <c r="G69" s="80">
        <f t="shared" si="31"/>
        <v>5881</v>
      </c>
      <c r="H69" s="81">
        <f>SUM(H57:H68)</f>
        <v>1169</v>
      </c>
      <c r="I69" s="81">
        <f>SUM(I57:I68)</f>
        <v>1552</v>
      </c>
      <c r="J69" s="80">
        <f>SUM(J57:J68)</f>
        <v>2721</v>
      </c>
    </row>
    <row r="70" spans="1:10" ht="26.25">
      <c r="A70" s="7" t="s">
        <v>53</v>
      </c>
      <c r="B70" s="79">
        <v>378</v>
      </c>
      <c r="C70" s="79">
        <v>340</v>
      </c>
      <c r="D70" s="80">
        <f t="shared" si="30"/>
        <v>718</v>
      </c>
      <c r="E70" s="79">
        <v>190</v>
      </c>
      <c r="F70" s="79">
        <v>180</v>
      </c>
      <c r="G70" s="80">
        <f t="shared" si="28"/>
        <v>370</v>
      </c>
      <c r="H70" s="79">
        <v>73</v>
      </c>
      <c r="I70" s="79">
        <v>61</v>
      </c>
      <c r="J70" s="80">
        <f>SUM(H70:I70)</f>
        <v>134</v>
      </c>
    </row>
    <row r="71" spans="1:10" ht="26.25">
      <c r="A71" s="7" t="s">
        <v>54</v>
      </c>
      <c r="B71" s="79">
        <v>183</v>
      </c>
      <c r="C71" s="79">
        <v>154</v>
      </c>
      <c r="D71" s="80">
        <f t="shared" si="30"/>
        <v>337</v>
      </c>
      <c r="E71" s="79">
        <v>79</v>
      </c>
      <c r="F71" s="79">
        <v>79</v>
      </c>
      <c r="G71" s="80">
        <f t="shared" si="28"/>
        <v>158</v>
      </c>
      <c r="H71" s="79">
        <v>46</v>
      </c>
      <c r="I71" s="79">
        <v>28</v>
      </c>
      <c r="J71" s="80">
        <f>SUM(H71:I71)</f>
        <v>74</v>
      </c>
    </row>
    <row r="72" spans="1:10" ht="26.25">
      <c r="A72" s="7" t="s">
        <v>103</v>
      </c>
      <c r="B72" s="79">
        <v>1697</v>
      </c>
      <c r="C72" s="79">
        <v>324</v>
      </c>
      <c r="D72" s="80">
        <f t="shared" si="30"/>
        <v>2021</v>
      </c>
      <c r="E72" s="79">
        <v>592</v>
      </c>
      <c r="F72" s="79">
        <v>132</v>
      </c>
      <c r="G72" s="80">
        <f t="shared" si="28"/>
        <v>724</v>
      </c>
      <c r="H72" s="79">
        <v>151</v>
      </c>
      <c r="I72" s="79">
        <v>43</v>
      </c>
      <c r="J72" s="80">
        <f aca="true" t="shared" si="32" ref="J72:J79">SUM(H72:I72)</f>
        <v>194</v>
      </c>
    </row>
    <row r="73" spans="1:10" ht="26.25">
      <c r="A73" s="7" t="s">
        <v>55</v>
      </c>
      <c r="B73" s="79">
        <v>739</v>
      </c>
      <c r="C73" s="79">
        <v>432</v>
      </c>
      <c r="D73" s="80">
        <f t="shared" si="30"/>
        <v>1171</v>
      </c>
      <c r="E73" s="79">
        <v>521</v>
      </c>
      <c r="F73" s="79">
        <v>298</v>
      </c>
      <c r="G73" s="80">
        <f t="shared" si="28"/>
        <v>819</v>
      </c>
      <c r="H73" s="79">
        <v>55</v>
      </c>
      <c r="I73" s="79">
        <v>43</v>
      </c>
      <c r="J73" s="80">
        <f t="shared" si="32"/>
        <v>98</v>
      </c>
    </row>
    <row r="74" spans="1:10" ht="26.25">
      <c r="A74" s="7" t="s">
        <v>59</v>
      </c>
      <c r="B74" s="79">
        <v>380</v>
      </c>
      <c r="C74" s="79">
        <v>368</v>
      </c>
      <c r="D74" s="80">
        <f t="shared" si="30"/>
        <v>748</v>
      </c>
      <c r="E74" s="79">
        <v>101</v>
      </c>
      <c r="F74" s="79">
        <v>106</v>
      </c>
      <c r="G74" s="80">
        <f t="shared" si="28"/>
        <v>207</v>
      </c>
      <c r="H74" s="79">
        <v>32</v>
      </c>
      <c r="I74" s="79">
        <v>28</v>
      </c>
      <c r="J74" s="80">
        <f t="shared" si="32"/>
        <v>60</v>
      </c>
    </row>
    <row r="75" spans="1:10" ht="26.25">
      <c r="A75" s="7" t="s">
        <v>56</v>
      </c>
      <c r="B75" s="79">
        <v>1003</v>
      </c>
      <c r="C75" s="79">
        <v>705</v>
      </c>
      <c r="D75" s="80">
        <f t="shared" si="30"/>
        <v>1708</v>
      </c>
      <c r="E75" s="79">
        <v>452</v>
      </c>
      <c r="F75" s="79">
        <v>319</v>
      </c>
      <c r="G75" s="80">
        <f t="shared" si="28"/>
        <v>771</v>
      </c>
      <c r="H75" s="79">
        <v>106</v>
      </c>
      <c r="I75" s="79">
        <v>115</v>
      </c>
      <c r="J75" s="80">
        <f t="shared" si="32"/>
        <v>221</v>
      </c>
    </row>
    <row r="76" spans="1:10" ht="26.25">
      <c r="A76" s="7" t="s">
        <v>43</v>
      </c>
      <c r="B76" s="79">
        <v>1616</v>
      </c>
      <c r="C76" s="79">
        <v>1605</v>
      </c>
      <c r="D76" s="80">
        <f>SUM(B76:C76)</f>
        <v>3221</v>
      </c>
      <c r="E76" s="79">
        <v>784</v>
      </c>
      <c r="F76" s="79">
        <v>767</v>
      </c>
      <c r="G76" s="80">
        <f>SUM(E76:F76)</f>
        <v>1551</v>
      </c>
      <c r="H76" s="79">
        <v>135</v>
      </c>
      <c r="I76" s="79">
        <v>156</v>
      </c>
      <c r="J76" s="80">
        <f t="shared" si="32"/>
        <v>291</v>
      </c>
    </row>
    <row r="77" spans="1:10" ht="26.25">
      <c r="A77" s="7" t="s">
        <v>57</v>
      </c>
      <c r="B77" s="79">
        <v>151</v>
      </c>
      <c r="C77" s="79">
        <v>71</v>
      </c>
      <c r="D77" s="80">
        <f t="shared" si="30"/>
        <v>222</v>
      </c>
      <c r="E77" s="79">
        <v>93</v>
      </c>
      <c r="F77" s="79">
        <v>41</v>
      </c>
      <c r="G77" s="80">
        <f t="shared" si="28"/>
        <v>134</v>
      </c>
      <c r="H77" s="79">
        <v>43</v>
      </c>
      <c r="I77" s="79">
        <v>26</v>
      </c>
      <c r="J77" s="80">
        <f t="shared" si="32"/>
        <v>69</v>
      </c>
    </row>
    <row r="78" spans="1:10" ht="26.25">
      <c r="A78" s="7" t="s">
        <v>58</v>
      </c>
      <c r="B78" s="79">
        <v>294</v>
      </c>
      <c r="C78" s="79">
        <v>276</v>
      </c>
      <c r="D78" s="80">
        <f>SUM(B78:C78)</f>
        <v>570</v>
      </c>
      <c r="E78" s="79">
        <v>104</v>
      </c>
      <c r="F78" s="79">
        <v>132</v>
      </c>
      <c r="G78" s="80">
        <f>SUM(E78:F78)</f>
        <v>236</v>
      </c>
      <c r="H78" s="79">
        <v>0</v>
      </c>
      <c r="I78" s="79">
        <v>0</v>
      </c>
      <c r="J78" s="80">
        <f t="shared" si="32"/>
        <v>0</v>
      </c>
    </row>
    <row r="79" spans="1:10" ht="26.25">
      <c r="A79" s="7" t="s">
        <v>60</v>
      </c>
      <c r="B79" s="79">
        <v>88</v>
      </c>
      <c r="C79" s="79">
        <v>58</v>
      </c>
      <c r="D79" s="80">
        <f t="shared" si="30"/>
        <v>146</v>
      </c>
      <c r="E79" s="79">
        <v>59</v>
      </c>
      <c r="F79" s="79">
        <v>41</v>
      </c>
      <c r="G79" s="80">
        <f aca="true" t="shared" si="33" ref="G79:G99">SUM(E79:F79)</f>
        <v>100</v>
      </c>
      <c r="H79" s="79">
        <v>2</v>
      </c>
      <c r="I79" s="79">
        <v>8</v>
      </c>
      <c r="J79" s="80">
        <f t="shared" si="32"/>
        <v>10</v>
      </c>
    </row>
    <row r="80" spans="1:10" ht="26.25">
      <c r="A80" s="76" t="s">
        <v>157</v>
      </c>
      <c r="B80" s="81">
        <f aca="true" t="shared" si="34" ref="B80:G80">SUM(B70:B79)</f>
        <v>6529</v>
      </c>
      <c r="C80" s="81">
        <f t="shared" si="34"/>
        <v>4333</v>
      </c>
      <c r="D80" s="80">
        <f t="shared" si="34"/>
        <v>10862</v>
      </c>
      <c r="E80" s="81">
        <f t="shared" si="34"/>
        <v>2975</v>
      </c>
      <c r="F80" s="81">
        <f t="shared" si="34"/>
        <v>2095</v>
      </c>
      <c r="G80" s="80">
        <f t="shared" si="34"/>
        <v>5070</v>
      </c>
      <c r="H80" s="81">
        <f>SUM(H70:H79)</f>
        <v>643</v>
      </c>
      <c r="I80" s="81">
        <f>SUM(I70:I79)</f>
        <v>508</v>
      </c>
      <c r="J80" s="80">
        <f>SUM(H80:I80)</f>
        <v>1151</v>
      </c>
    </row>
    <row r="81" spans="1:10" ht="26.25">
      <c r="A81" s="7" t="s">
        <v>81</v>
      </c>
      <c r="B81" s="79">
        <v>672</v>
      </c>
      <c r="C81" s="79">
        <v>950</v>
      </c>
      <c r="D81" s="80">
        <f t="shared" si="30"/>
        <v>1622</v>
      </c>
      <c r="E81" s="79">
        <v>377</v>
      </c>
      <c r="F81" s="79">
        <v>390</v>
      </c>
      <c r="G81" s="80">
        <f t="shared" si="33"/>
        <v>767</v>
      </c>
      <c r="H81" s="79">
        <v>49</v>
      </c>
      <c r="I81" s="79">
        <v>184</v>
      </c>
      <c r="J81" s="80">
        <f aca="true" t="shared" si="35" ref="J81:J86">SUM(H81:I81)</f>
        <v>233</v>
      </c>
    </row>
    <row r="82" spans="1:10" ht="26.25">
      <c r="A82" s="7" t="s">
        <v>82</v>
      </c>
      <c r="B82" s="79">
        <v>870</v>
      </c>
      <c r="C82" s="79">
        <v>1459</v>
      </c>
      <c r="D82" s="80">
        <f t="shared" si="30"/>
        <v>2329</v>
      </c>
      <c r="E82" s="79">
        <v>443</v>
      </c>
      <c r="F82" s="79">
        <v>819</v>
      </c>
      <c r="G82" s="80">
        <f t="shared" si="33"/>
        <v>1262</v>
      </c>
      <c r="H82" s="79">
        <v>31</v>
      </c>
      <c r="I82" s="79">
        <v>96</v>
      </c>
      <c r="J82" s="80">
        <f t="shared" si="35"/>
        <v>127</v>
      </c>
    </row>
    <row r="83" spans="1:10" ht="26.25">
      <c r="A83" s="7" t="s">
        <v>61</v>
      </c>
      <c r="B83" s="79">
        <v>86</v>
      </c>
      <c r="C83" s="79">
        <v>73</v>
      </c>
      <c r="D83" s="80">
        <f t="shared" si="30"/>
        <v>159</v>
      </c>
      <c r="E83" s="79">
        <v>34</v>
      </c>
      <c r="F83" s="79">
        <v>19</v>
      </c>
      <c r="G83" s="80">
        <f t="shared" si="33"/>
        <v>53</v>
      </c>
      <c r="H83" s="79">
        <v>6</v>
      </c>
      <c r="I83" s="79">
        <v>22</v>
      </c>
      <c r="J83" s="80">
        <f t="shared" si="35"/>
        <v>28</v>
      </c>
    </row>
    <row r="84" spans="1:10" ht="26.25">
      <c r="A84" s="7" t="s">
        <v>62</v>
      </c>
      <c r="B84" s="79">
        <v>328</v>
      </c>
      <c r="C84" s="79">
        <v>208</v>
      </c>
      <c r="D84" s="80">
        <f t="shared" si="30"/>
        <v>536</v>
      </c>
      <c r="E84" s="79">
        <v>154</v>
      </c>
      <c r="F84" s="79">
        <v>108</v>
      </c>
      <c r="G84" s="80">
        <f t="shared" si="33"/>
        <v>262</v>
      </c>
      <c r="H84" s="79">
        <v>55</v>
      </c>
      <c r="I84" s="79">
        <v>52</v>
      </c>
      <c r="J84" s="80">
        <f t="shared" si="35"/>
        <v>107</v>
      </c>
    </row>
    <row r="85" spans="1:10" ht="26.25">
      <c r="A85" s="7" t="s">
        <v>63</v>
      </c>
      <c r="B85" s="79">
        <v>584</v>
      </c>
      <c r="C85" s="79">
        <v>344</v>
      </c>
      <c r="D85" s="80">
        <f t="shared" si="30"/>
        <v>928</v>
      </c>
      <c r="E85" s="79">
        <v>404</v>
      </c>
      <c r="F85" s="79">
        <v>197</v>
      </c>
      <c r="G85" s="80">
        <f t="shared" si="33"/>
        <v>601</v>
      </c>
      <c r="H85" s="79">
        <v>40</v>
      </c>
      <c r="I85" s="79">
        <v>34</v>
      </c>
      <c r="J85" s="80">
        <f t="shared" si="35"/>
        <v>74</v>
      </c>
    </row>
    <row r="86" spans="1:10" ht="26.25">
      <c r="A86" s="7" t="s">
        <v>64</v>
      </c>
      <c r="B86" s="79">
        <v>128</v>
      </c>
      <c r="C86" s="79">
        <v>50</v>
      </c>
      <c r="D86" s="80">
        <f t="shared" si="30"/>
        <v>178</v>
      </c>
      <c r="E86" s="79">
        <v>77</v>
      </c>
      <c r="F86" s="79">
        <v>31</v>
      </c>
      <c r="G86" s="80">
        <f t="shared" si="33"/>
        <v>108</v>
      </c>
      <c r="H86" s="79">
        <v>13</v>
      </c>
      <c r="I86" s="79">
        <v>9</v>
      </c>
      <c r="J86" s="80">
        <f t="shared" si="35"/>
        <v>22</v>
      </c>
    </row>
    <row r="87" spans="1:10" ht="26.25">
      <c r="A87" s="76" t="s">
        <v>158</v>
      </c>
      <c r="B87" s="81">
        <f aca="true" t="shared" si="36" ref="B87:G87">SUM(B81:B86)</f>
        <v>2668</v>
      </c>
      <c r="C87" s="81">
        <f t="shared" si="36"/>
        <v>3084</v>
      </c>
      <c r="D87" s="80">
        <f t="shared" si="36"/>
        <v>5752</v>
      </c>
      <c r="E87" s="81">
        <f t="shared" si="36"/>
        <v>1489</v>
      </c>
      <c r="F87" s="81">
        <f t="shared" si="36"/>
        <v>1564</v>
      </c>
      <c r="G87" s="80">
        <f t="shared" si="36"/>
        <v>3053</v>
      </c>
      <c r="H87" s="81">
        <f>SUM(H81:H86)</f>
        <v>194</v>
      </c>
      <c r="I87" s="81">
        <f>SUM(I81:I86)</f>
        <v>397</v>
      </c>
      <c r="J87" s="80">
        <f aca="true" t="shared" si="37" ref="J87:J100">SUM(H87:I87)</f>
        <v>591</v>
      </c>
    </row>
    <row r="88" spans="1:10" ht="26.25">
      <c r="A88" s="7" t="s">
        <v>74</v>
      </c>
      <c r="B88" s="79">
        <v>70</v>
      </c>
      <c r="C88" s="79">
        <v>100</v>
      </c>
      <c r="D88" s="80">
        <f t="shared" si="30"/>
        <v>170</v>
      </c>
      <c r="E88" s="79">
        <v>41</v>
      </c>
      <c r="F88" s="79">
        <v>68</v>
      </c>
      <c r="G88" s="80">
        <f t="shared" si="33"/>
        <v>109</v>
      </c>
      <c r="H88" s="79">
        <v>16</v>
      </c>
      <c r="I88" s="79">
        <v>16</v>
      </c>
      <c r="J88" s="80">
        <f t="shared" si="37"/>
        <v>32</v>
      </c>
    </row>
    <row r="89" spans="1:10" ht="26.25">
      <c r="A89" s="7" t="s">
        <v>65</v>
      </c>
      <c r="B89" s="79">
        <v>269</v>
      </c>
      <c r="C89" s="79">
        <v>247</v>
      </c>
      <c r="D89" s="80">
        <f t="shared" si="30"/>
        <v>516</v>
      </c>
      <c r="E89" s="79">
        <v>202</v>
      </c>
      <c r="F89" s="79">
        <v>148</v>
      </c>
      <c r="G89" s="80">
        <f t="shared" si="33"/>
        <v>350</v>
      </c>
      <c r="H89" s="79">
        <v>47</v>
      </c>
      <c r="I89" s="79">
        <v>56</v>
      </c>
      <c r="J89" s="80">
        <f t="shared" si="37"/>
        <v>103</v>
      </c>
    </row>
    <row r="90" spans="1:10" ht="26.25">
      <c r="A90" s="7" t="s">
        <v>83</v>
      </c>
      <c r="B90" s="79">
        <v>124</v>
      </c>
      <c r="C90" s="79">
        <v>128</v>
      </c>
      <c r="D90" s="80">
        <f t="shared" si="30"/>
        <v>252</v>
      </c>
      <c r="E90" s="79">
        <v>94</v>
      </c>
      <c r="F90" s="79">
        <v>77</v>
      </c>
      <c r="G90" s="80">
        <f t="shared" si="33"/>
        <v>171</v>
      </c>
      <c r="H90" s="79">
        <v>20</v>
      </c>
      <c r="I90" s="79">
        <v>30</v>
      </c>
      <c r="J90" s="80">
        <f t="shared" si="37"/>
        <v>50</v>
      </c>
    </row>
    <row r="91" spans="1:10" ht="26.25">
      <c r="A91" s="7" t="s">
        <v>84</v>
      </c>
      <c r="B91" s="79">
        <v>15</v>
      </c>
      <c r="C91" s="79">
        <v>27</v>
      </c>
      <c r="D91" s="80">
        <f t="shared" si="30"/>
        <v>42</v>
      </c>
      <c r="E91" s="79">
        <v>15</v>
      </c>
      <c r="F91" s="79">
        <v>27</v>
      </c>
      <c r="G91" s="80">
        <f t="shared" si="33"/>
        <v>42</v>
      </c>
      <c r="H91" s="79">
        <v>0</v>
      </c>
      <c r="I91" s="79">
        <v>0</v>
      </c>
      <c r="J91" s="80">
        <f t="shared" si="37"/>
        <v>0</v>
      </c>
    </row>
    <row r="92" spans="1:10" ht="26.25">
      <c r="A92" s="7" t="s">
        <v>77</v>
      </c>
      <c r="B92" s="79">
        <v>204</v>
      </c>
      <c r="C92" s="79">
        <v>48</v>
      </c>
      <c r="D92" s="80">
        <f t="shared" si="30"/>
        <v>252</v>
      </c>
      <c r="E92" s="79">
        <v>83</v>
      </c>
      <c r="F92" s="79">
        <v>35</v>
      </c>
      <c r="G92" s="80">
        <f t="shared" si="33"/>
        <v>118</v>
      </c>
      <c r="H92" s="79">
        <v>34</v>
      </c>
      <c r="I92" s="79">
        <v>15</v>
      </c>
      <c r="J92" s="80">
        <f t="shared" si="37"/>
        <v>49</v>
      </c>
    </row>
    <row r="93" spans="1:10" ht="26.25">
      <c r="A93" s="76" t="s">
        <v>159</v>
      </c>
      <c r="B93" s="81">
        <f>SUM(B88:B92)</f>
        <v>682</v>
      </c>
      <c r="C93" s="81">
        <f>SUM(C88:C92)</f>
        <v>550</v>
      </c>
      <c r="D93" s="80">
        <f>SUM(B93:C93)</f>
        <v>1232</v>
      </c>
      <c r="E93" s="81">
        <f>SUM(E88:E92)</f>
        <v>435</v>
      </c>
      <c r="F93" s="81">
        <f>SUM(F88:F92)</f>
        <v>355</v>
      </c>
      <c r="G93" s="80">
        <f>SUM(E93:F93)</f>
        <v>790</v>
      </c>
      <c r="H93" s="81">
        <f>SUM(H88:H92)</f>
        <v>117</v>
      </c>
      <c r="I93" s="81">
        <f>SUM(I88:I92)</f>
        <v>117</v>
      </c>
      <c r="J93" s="80">
        <f t="shared" si="37"/>
        <v>234</v>
      </c>
    </row>
    <row r="94" spans="1:10" ht="26.25">
      <c r="A94" s="7" t="s">
        <v>5</v>
      </c>
      <c r="B94" s="79">
        <v>218</v>
      </c>
      <c r="C94" s="79">
        <v>278</v>
      </c>
      <c r="D94" s="80">
        <f t="shared" si="30"/>
        <v>496</v>
      </c>
      <c r="E94" s="79">
        <v>115</v>
      </c>
      <c r="F94" s="79">
        <v>99</v>
      </c>
      <c r="G94" s="80">
        <f t="shared" si="33"/>
        <v>214</v>
      </c>
      <c r="H94" s="79">
        <v>37</v>
      </c>
      <c r="I94" s="79">
        <v>82</v>
      </c>
      <c r="J94" s="80">
        <f t="shared" si="37"/>
        <v>119</v>
      </c>
    </row>
    <row r="95" spans="1:10" ht="26.25">
      <c r="A95" s="7" t="s">
        <v>124</v>
      </c>
      <c r="B95" s="79">
        <v>129</v>
      </c>
      <c r="C95" s="79">
        <v>59</v>
      </c>
      <c r="D95" s="80">
        <f t="shared" si="30"/>
        <v>188</v>
      </c>
      <c r="E95" s="79">
        <v>74</v>
      </c>
      <c r="F95" s="79">
        <v>28</v>
      </c>
      <c r="G95" s="80">
        <f t="shared" si="33"/>
        <v>102</v>
      </c>
      <c r="H95" s="79">
        <v>17</v>
      </c>
      <c r="I95" s="79">
        <v>13</v>
      </c>
      <c r="J95" s="80">
        <f t="shared" si="37"/>
        <v>30</v>
      </c>
    </row>
    <row r="96" spans="1:10" ht="26.25">
      <c r="A96" s="7" t="s">
        <v>116</v>
      </c>
      <c r="B96" s="79">
        <v>270</v>
      </c>
      <c r="C96" s="79">
        <v>60</v>
      </c>
      <c r="D96" s="80">
        <f t="shared" si="30"/>
        <v>330</v>
      </c>
      <c r="E96" s="79">
        <v>211</v>
      </c>
      <c r="F96" s="79">
        <v>47</v>
      </c>
      <c r="G96" s="80">
        <f t="shared" si="33"/>
        <v>258</v>
      </c>
      <c r="H96" s="79">
        <v>42</v>
      </c>
      <c r="I96" s="79">
        <v>12</v>
      </c>
      <c r="J96" s="80">
        <f t="shared" si="37"/>
        <v>54</v>
      </c>
    </row>
    <row r="97" spans="1:10" ht="26.25">
      <c r="A97" s="7" t="s">
        <v>120</v>
      </c>
      <c r="B97" s="79">
        <v>47</v>
      </c>
      <c r="C97" s="79">
        <v>9</v>
      </c>
      <c r="D97" s="80">
        <f t="shared" si="30"/>
        <v>56</v>
      </c>
      <c r="E97" s="79">
        <v>26</v>
      </c>
      <c r="F97" s="79">
        <v>3</v>
      </c>
      <c r="G97" s="80">
        <f t="shared" si="33"/>
        <v>29</v>
      </c>
      <c r="H97" s="79">
        <v>0</v>
      </c>
      <c r="I97" s="79">
        <v>3</v>
      </c>
      <c r="J97" s="80">
        <f t="shared" si="37"/>
        <v>3</v>
      </c>
    </row>
    <row r="98" spans="1:10" ht="26.25">
      <c r="A98" s="7" t="s">
        <v>123</v>
      </c>
      <c r="B98" s="79">
        <v>158</v>
      </c>
      <c r="C98" s="79">
        <v>26</v>
      </c>
      <c r="D98" s="80">
        <f t="shared" si="30"/>
        <v>184</v>
      </c>
      <c r="E98" s="79">
        <v>87</v>
      </c>
      <c r="F98" s="79">
        <v>18</v>
      </c>
      <c r="G98" s="80">
        <f t="shared" si="33"/>
        <v>105</v>
      </c>
      <c r="H98" s="79">
        <v>58</v>
      </c>
      <c r="I98" s="79">
        <v>6</v>
      </c>
      <c r="J98" s="80">
        <f t="shared" si="37"/>
        <v>64</v>
      </c>
    </row>
    <row r="99" spans="1:10" ht="26.25">
      <c r="A99" s="7" t="s">
        <v>122</v>
      </c>
      <c r="B99" s="79">
        <v>164</v>
      </c>
      <c r="C99" s="79">
        <v>81</v>
      </c>
      <c r="D99" s="80">
        <f t="shared" si="30"/>
        <v>245</v>
      </c>
      <c r="E99" s="79">
        <v>74</v>
      </c>
      <c r="F99" s="79">
        <v>51</v>
      </c>
      <c r="G99" s="80">
        <f t="shared" si="33"/>
        <v>125</v>
      </c>
      <c r="H99" s="79">
        <v>45</v>
      </c>
      <c r="I99" s="79">
        <v>18</v>
      </c>
      <c r="J99" s="80">
        <f t="shared" si="37"/>
        <v>63</v>
      </c>
    </row>
    <row r="100" spans="1:10" ht="26.25">
      <c r="A100" s="76" t="s">
        <v>155</v>
      </c>
      <c r="B100" s="81">
        <f>SUM(B94:B99)</f>
        <v>986</v>
      </c>
      <c r="C100" s="81">
        <f>SUM(C94:C99)</f>
        <v>513</v>
      </c>
      <c r="D100" s="80">
        <f>SUM(B100:C100)</f>
        <v>1499</v>
      </c>
      <c r="E100" s="81">
        <f>SUM(E94:E99)</f>
        <v>587</v>
      </c>
      <c r="F100" s="81">
        <f>SUM(F94:F99)</f>
        <v>246</v>
      </c>
      <c r="G100" s="80">
        <f>SUM(E100:F100)</f>
        <v>833</v>
      </c>
      <c r="H100" s="81">
        <f>SUM(H94:H99)</f>
        <v>199</v>
      </c>
      <c r="I100" s="81">
        <f>SUM(I94:I99)</f>
        <v>134</v>
      </c>
      <c r="J100" s="80">
        <f t="shared" si="37"/>
        <v>333</v>
      </c>
    </row>
    <row r="101" spans="1:10" ht="42.75" customHeight="1">
      <c r="A101" s="33" t="s">
        <v>0</v>
      </c>
      <c r="B101" s="78">
        <f>B100+B93+B87+B80+B69</f>
        <v>17509</v>
      </c>
      <c r="C101" s="78">
        <f>C100+C93+C87+C80+C69</f>
        <v>14873</v>
      </c>
      <c r="D101" s="78">
        <f>SUM(B101:C101)</f>
        <v>32382</v>
      </c>
      <c r="E101" s="78">
        <f>E100+E93+E87+E80+E69</f>
        <v>8521</v>
      </c>
      <c r="F101" s="78">
        <f>F100+F93+F87+F80+F69</f>
        <v>7106</v>
      </c>
      <c r="G101" s="78">
        <f>F101+E101</f>
        <v>15627</v>
      </c>
      <c r="H101" s="78">
        <f>H100+H93+H87+H80+H69</f>
        <v>2322</v>
      </c>
      <c r="I101" s="78">
        <f>I100+I93+I87+I80+I69</f>
        <v>2708</v>
      </c>
      <c r="J101" s="78">
        <f>I101+H101</f>
        <v>5030</v>
      </c>
    </row>
    <row r="107" spans="1:10" ht="35.25" customHeight="1">
      <c r="A107" s="84" t="s">
        <v>172</v>
      </c>
      <c r="B107" s="84"/>
      <c r="C107" s="84"/>
      <c r="D107" s="84"/>
      <c r="E107" s="84"/>
      <c r="F107" s="84"/>
      <c r="G107" s="84"/>
      <c r="H107" s="84"/>
      <c r="I107" s="84"/>
      <c r="J107" s="84"/>
    </row>
    <row r="108" spans="1:10" ht="27" customHeight="1">
      <c r="A108" s="83" t="s">
        <v>18</v>
      </c>
      <c r="B108" s="83" t="s">
        <v>162</v>
      </c>
      <c r="C108" s="83"/>
      <c r="D108" s="83"/>
      <c r="E108" s="83" t="s">
        <v>163</v>
      </c>
      <c r="F108" s="83"/>
      <c r="G108" s="83"/>
      <c r="H108" s="83" t="s">
        <v>166</v>
      </c>
      <c r="I108" s="83"/>
      <c r="J108" s="83"/>
    </row>
    <row r="109" spans="1:10" ht="25.5" customHeight="1">
      <c r="A109" s="83"/>
      <c r="B109" s="78" t="s">
        <v>164</v>
      </c>
      <c r="C109" s="78" t="s">
        <v>165</v>
      </c>
      <c r="D109" s="78" t="s">
        <v>125</v>
      </c>
      <c r="E109" s="78" t="s">
        <v>164</v>
      </c>
      <c r="F109" s="78" t="s">
        <v>165</v>
      </c>
      <c r="G109" s="78" t="s">
        <v>125</v>
      </c>
      <c r="H109" s="78" t="s">
        <v>164</v>
      </c>
      <c r="I109" s="78" t="s">
        <v>165</v>
      </c>
      <c r="J109" s="78" t="s">
        <v>125</v>
      </c>
    </row>
    <row r="110" spans="1:10" ht="26.25">
      <c r="A110" s="7" t="s">
        <v>47</v>
      </c>
      <c r="B110" s="79">
        <v>684</v>
      </c>
      <c r="C110" s="79">
        <v>452</v>
      </c>
      <c r="D110" s="80">
        <f>SUM(B110:C110)</f>
        <v>1136</v>
      </c>
      <c r="E110" s="79">
        <v>249</v>
      </c>
      <c r="F110" s="79">
        <v>179</v>
      </c>
      <c r="G110" s="80"/>
      <c r="H110" s="77">
        <v>125</v>
      </c>
      <c r="I110" s="77">
        <v>97</v>
      </c>
      <c r="J110" s="80">
        <f>SUM(H110:I110)</f>
        <v>222</v>
      </c>
    </row>
    <row r="111" spans="1:10" ht="26.25">
      <c r="A111" s="7" t="s">
        <v>42</v>
      </c>
      <c r="B111" s="79">
        <v>540</v>
      </c>
      <c r="C111" s="79">
        <v>612</v>
      </c>
      <c r="D111" s="27">
        <f>SUM(B111:C111)</f>
        <v>1152</v>
      </c>
      <c r="E111" s="79">
        <v>262</v>
      </c>
      <c r="F111" s="79">
        <v>249</v>
      </c>
      <c r="G111" s="80">
        <f>SUM(E111:F111)</f>
        <v>511</v>
      </c>
      <c r="H111" s="77">
        <v>111</v>
      </c>
      <c r="I111" s="77">
        <v>122</v>
      </c>
      <c r="J111" s="80">
        <f aca="true" t="shared" si="38" ref="J111:J121">SUM(H111:I111)</f>
        <v>233</v>
      </c>
    </row>
    <row r="112" spans="1:10" ht="26.25">
      <c r="A112" s="7" t="s">
        <v>48</v>
      </c>
      <c r="B112" s="79">
        <v>0</v>
      </c>
      <c r="C112" s="79">
        <v>0</v>
      </c>
      <c r="D112" s="80">
        <f aca="true" t="shared" si="39" ref="D112:D152">SUM(B112:C112)</f>
        <v>0</v>
      </c>
      <c r="E112" s="79">
        <v>0</v>
      </c>
      <c r="F112" s="79">
        <v>0</v>
      </c>
      <c r="G112" s="80">
        <f aca="true" t="shared" si="40" ref="G112:G152">SUM(E112:F112)</f>
        <v>0</v>
      </c>
      <c r="H112" s="77">
        <v>0</v>
      </c>
      <c r="I112" s="77">
        <v>0</v>
      </c>
      <c r="J112" s="80">
        <f t="shared" si="38"/>
        <v>0</v>
      </c>
    </row>
    <row r="113" spans="1:10" ht="26.25">
      <c r="A113" s="7" t="s">
        <v>49</v>
      </c>
      <c r="B113" s="79">
        <v>60</v>
      </c>
      <c r="C113" s="79">
        <v>2</v>
      </c>
      <c r="D113" s="80">
        <f t="shared" si="39"/>
        <v>62</v>
      </c>
      <c r="E113" s="79">
        <v>26</v>
      </c>
      <c r="F113" s="79">
        <v>2</v>
      </c>
      <c r="G113" s="80">
        <f t="shared" si="40"/>
        <v>28</v>
      </c>
      <c r="H113" s="77">
        <v>9</v>
      </c>
      <c r="I113" s="77">
        <v>0</v>
      </c>
      <c r="J113" s="80">
        <f t="shared" si="38"/>
        <v>9</v>
      </c>
    </row>
    <row r="114" spans="1:10" ht="26.25">
      <c r="A114" s="7" t="s">
        <v>78</v>
      </c>
      <c r="B114" s="79">
        <v>105</v>
      </c>
      <c r="C114" s="79">
        <v>87</v>
      </c>
      <c r="D114" s="80">
        <f t="shared" si="39"/>
        <v>192</v>
      </c>
      <c r="E114" s="79">
        <v>47</v>
      </c>
      <c r="F114" s="79">
        <v>51</v>
      </c>
      <c r="G114" s="80">
        <f t="shared" si="40"/>
        <v>98</v>
      </c>
      <c r="H114" s="77">
        <v>19</v>
      </c>
      <c r="I114" s="77">
        <v>26</v>
      </c>
      <c r="J114" s="80">
        <f t="shared" si="38"/>
        <v>45</v>
      </c>
    </row>
    <row r="115" spans="1:10" ht="26.25">
      <c r="A115" s="7" t="s">
        <v>50</v>
      </c>
      <c r="B115" s="79">
        <v>96</v>
      </c>
      <c r="C115" s="79">
        <v>90</v>
      </c>
      <c r="D115" s="80">
        <f t="shared" si="39"/>
        <v>186</v>
      </c>
      <c r="E115" s="79">
        <v>46</v>
      </c>
      <c r="F115" s="79">
        <v>63</v>
      </c>
      <c r="G115" s="80">
        <f t="shared" si="40"/>
        <v>109</v>
      </c>
      <c r="H115" s="77">
        <v>23</v>
      </c>
      <c r="I115" s="77">
        <v>17</v>
      </c>
      <c r="J115" s="80">
        <f t="shared" si="38"/>
        <v>40</v>
      </c>
    </row>
    <row r="116" spans="1:10" ht="26.25">
      <c r="A116" s="7" t="s">
        <v>51</v>
      </c>
      <c r="B116" s="79">
        <v>193</v>
      </c>
      <c r="C116" s="79">
        <v>127</v>
      </c>
      <c r="D116" s="80">
        <f t="shared" si="39"/>
        <v>320</v>
      </c>
      <c r="E116" s="79">
        <v>107</v>
      </c>
      <c r="F116" s="79">
        <v>68</v>
      </c>
      <c r="G116" s="80">
        <f t="shared" si="40"/>
        <v>175</v>
      </c>
      <c r="H116" s="77">
        <v>0</v>
      </c>
      <c r="I116" s="77">
        <v>0</v>
      </c>
      <c r="J116" s="80">
        <f t="shared" si="38"/>
        <v>0</v>
      </c>
    </row>
    <row r="117" spans="1:10" ht="26.25">
      <c r="A117" s="7" t="s">
        <v>79</v>
      </c>
      <c r="B117" s="79">
        <v>193</v>
      </c>
      <c r="C117" s="79">
        <v>71</v>
      </c>
      <c r="D117" s="80">
        <f t="shared" si="39"/>
        <v>264</v>
      </c>
      <c r="E117" s="79">
        <v>73</v>
      </c>
      <c r="F117" s="79">
        <v>18</v>
      </c>
      <c r="G117" s="80">
        <f t="shared" si="40"/>
        <v>91</v>
      </c>
      <c r="H117" s="77">
        <v>14</v>
      </c>
      <c r="I117" s="77">
        <v>9</v>
      </c>
      <c r="J117" s="80">
        <f t="shared" si="38"/>
        <v>23</v>
      </c>
    </row>
    <row r="118" spans="1:10" ht="26.25">
      <c r="A118" s="7" t="s">
        <v>6</v>
      </c>
      <c r="B118" s="79">
        <v>5</v>
      </c>
      <c r="C118" s="79">
        <v>8</v>
      </c>
      <c r="D118" s="80">
        <f>SUM(B118:C118)</f>
        <v>13</v>
      </c>
      <c r="E118" s="79">
        <v>4</v>
      </c>
      <c r="F118" s="79">
        <v>3</v>
      </c>
      <c r="G118" s="80">
        <f>SUM(E118:F118)</f>
        <v>7</v>
      </c>
      <c r="H118" s="77">
        <v>2</v>
      </c>
      <c r="I118" s="77">
        <v>5</v>
      </c>
      <c r="J118" s="80">
        <f t="shared" si="38"/>
        <v>7</v>
      </c>
    </row>
    <row r="119" spans="1:10" ht="26.25">
      <c r="A119" s="7" t="s">
        <v>80</v>
      </c>
      <c r="B119" s="79">
        <v>0</v>
      </c>
      <c r="C119" s="79">
        <v>0</v>
      </c>
      <c r="D119" s="80">
        <f t="shared" si="39"/>
        <v>0</v>
      </c>
      <c r="E119" s="79">
        <v>0</v>
      </c>
      <c r="F119" s="79">
        <v>0</v>
      </c>
      <c r="G119" s="80">
        <f t="shared" si="40"/>
        <v>0</v>
      </c>
      <c r="H119" s="77">
        <v>0</v>
      </c>
      <c r="I119" s="77">
        <v>0</v>
      </c>
      <c r="J119" s="80">
        <f t="shared" si="38"/>
        <v>0</v>
      </c>
    </row>
    <row r="120" spans="1:10" ht="26.25">
      <c r="A120" s="7" t="s">
        <v>19</v>
      </c>
      <c r="B120" s="79">
        <v>64</v>
      </c>
      <c r="C120" s="79">
        <v>65</v>
      </c>
      <c r="D120" s="80">
        <f t="shared" si="39"/>
        <v>129</v>
      </c>
      <c r="E120" s="79">
        <v>13</v>
      </c>
      <c r="F120" s="79">
        <v>26</v>
      </c>
      <c r="G120" s="80">
        <f t="shared" si="40"/>
        <v>39</v>
      </c>
      <c r="H120" s="77">
        <v>18</v>
      </c>
      <c r="I120" s="77">
        <v>9</v>
      </c>
      <c r="J120" s="80">
        <f t="shared" si="38"/>
        <v>27</v>
      </c>
    </row>
    <row r="121" spans="1:10" ht="26.25">
      <c r="A121" s="7" t="s">
        <v>44</v>
      </c>
      <c r="B121" s="79">
        <v>17</v>
      </c>
      <c r="C121" s="79">
        <v>8</v>
      </c>
      <c r="D121" s="80">
        <f t="shared" si="39"/>
        <v>25</v>
      </c>
      <c r="E121" s="79">
        <v>10</v>
      </c>
      <c r="F121" s="79">
        <v>5</v>
      </c>
      <c r="G121" s="80">
        <f t="shared" si="40"/>
        <v>15</v>
      </c>
      <c r="H121" s="77">
        <v>2</v>
      </c>
      <c r="I121" s="77">
        <v>1</v>
      </c>
      <c r="J121" s="80">
        <f t="shared" si="38"/>
        <v>3</v>
      </c>
    </row>
    <row r="122" spans="1:10" ht="26.25">
      <c r="A122" s="76" t="s">
        <v>156</v>
      </c>
      <c r="B122" s="81">
        <f aca="true" t="shared" si="41" ref="B122:G122">SUM(B110:B121)</f>
        <v>1957</v>
      </c>
      <c r="C122" s="81">
        <f t="shared" si="41"/>
        <v>1522</v>
      </c>
      <c r="D122" s="80">
        <f t="shared" si="41"/>
        <v>3479</v>
      </c>
      <c r="E122" s="81">
        <f t="shared" si="41"/>
        <v>837</v>
      </c>
      <c r="F122" s="81">
        <f t="shared" si="41"/>
        <v>664</v>
      </c>
      <c r="G122" s="80">
        <f t="shared" si="41"/>
        <v>1073</v>
      </c>
      <c r="H122" s="81">
        <f>SUM(H110:H121)</f>
        <v>323</v>
      </c>
      <c r="I122" s="81">
        <f>SUM(I110:I121)</f>
        <v>286</v>
      </c>
      <c r="J122" s="80">
        <f>SUM(J110:J121)</f>
        <v>609</v>
      </c>
    </row>
    <row r="123" spans="1:10" ht="26.25">
      <c r="A123" s="7" t="s">
        <v>53</v>
      </c>
      <c r="B123" s="79">
        <v>55</v>
      </c>
      <c r="C123" s="79">
        <v>34</v>
      </c>
      <c r="D123" s="80">
        <f t="shared" si="39"/>
        <v>89</v>
      </c>
      <c r="E123" s="79">
        <v>25</v>
      </c>
      <c r="F123" s="79">
        <v>17</v>
      </c>
      <c r="G123" s="80">
        <f t="shared" si="40"/>
        <v>42</v>
      </c>
      <c r="H123" s="79">
        <v>5</v>
      </c>
      <c r="I123" s="79">
        <v>9</v>
      </c>
      <c r="J123" s="80">
        <f>SUM(H123:I123)</f>
        <v>14</v>
      </c>
    </row>
    <row r="124" spans="1:10" ht="26.25">
      <c r="A124" s="7" t="s">
        <v>54</v>
      </c>
      <c r="B124" s="79">
        <v>186</v>
      </c>
      <c r="C124" s="79">
        <v>116</v>
      </c>
      <c r="D124" s="80">
        <f t="shared" si="39"/>
        <v>302</v>
      </c>
      <c r="E124" s="79">
        <v>65</v>
      </c>
      <c r="F124" s="79">
        <v>50</v>
      </c>
      <c r="G124" s="80">
        <f t="shared" si="40"/>
        <v>115</v>
      </c>
      <c r="H124" s="79">
        <v>30</v>
      </c>
      <c r="I124" s="79">
        <v>16</v>
      </c>
      <c r="J124" s="80">
        <f>SUM(H124:I124)</f>
        <v>46</v>
      </c>
    </row>
    <row r="125" spans="1:10" ht="26.25">
      <c r="A125" s="7" t="s">
        <v>103</v>
      </c>
      <c r="B125" s="79">
        <v>30</v>
      </c>
      <c r="C125" s="79">
        <v>0</v>
      </c>
      <c r="D125" s="80">
        <f t="shared" si="39"/>
        <v>30</v>
      </c>
      <c r="E125" s="79">
        <v>13</v>
      </c>
      <c r="F125" s="79">
        <v>0</v>
      </c>
      <c r="G125" s="80">
        <f t="shared" si="40"/>
        <v>13</v>
      </c>
      <c r="H125" s="79">
        <v>3</v>
      </c>
      <c r="I125" s="79">
        <v>0</v>
      </c>
      <c r="J125" s="80">
        <f aca="true" t="shared" si="42" ref="J125:J132">SUM(H125:I125)</f>
        <v>3</v>
      </c>
    </row>
    <row r="126" spans="1:10" ht="26.25">
      <c r="A126" s="7" t="s">
        <v>55</v>
      </c>
      <c r="B126" s="79">
        <v>66</v>
      </c>
      <c r="C126" s="79">
        <v>26</v>
      </c>
      <c r="D126" s="80">
        <f t="shared" si="39"/>
        <v>92</v>
      </c>
      <c r="E126" s="79">
        <v>39</v>
      </c>
      <c r="F126" s="79">
        <v>11</v>
      </c>
      <c r="G126" s="80">
        <f t="shared" si="40"/>
        <v>50</v>
      </c>
      <c r="H126" s="79">
        <v>6</v>
      </c>
      <c r="I126" s="79">
        <v>3</v>
      </c>
      <c r="J126" s="80">
        <f t="shared" si="42"/>
        <v>9</v>
      </c>
    </row>
    <row r="127" spans="1:10" ht="26.25">
      <c r="A127" s="7" t="s">
        <v>59</v>
      </c>
      <c r="B127" s="79">
        <v>1</v>
      </c>
      <c r="C127" s="79">
        <v>0</v>
      </c>
      <c r="D127" s="80">
        <f t="shared" si="39"/>
        <v>1</v>
      </c>
      <c r="E127" s="79">
        <v>0</v>
      </c>
      <c r="F127" s="79">
        <v>0</v>
      </c>
      <c r="G127" s="80">
        <f t="shared" si="40"/>
        <v>0</v>
      </c>
      <c r="H127" s="79">
        <v>0</v>
      </c>
      <c r="I127" s="79">
        <v>0</v>
      </c>
      <c r="J127" s="80">
        <f t="shared" si="42"/>
        <v>0</v>
      </c>
    </row>
    <row r="128" spans="1:10" ht="26.25">
      <c r="A128" s="7" t="s">
        <v>56</v>
      </c>
      <c r="B128" s="79">
        <v>372</v>
      </c>
      <c r="C128" s="79">
        <v>234</v>
      </c>
      <c r="D128" s="80">
        <f t="shared" si="39"/>
        <v>606</v>
      </c>
      <c r="E128" s="79">
        <v>107</v>
      </c>
      <c r="F128" s="79">
        <v>58</v>
      </c>
      <c r="G128" s="80">
        <f t="shared" si="40"/>
        <v>165</v>
      </c>
      <c r="H128" s="79">
        <v>0</v>
      </c>
      <c r="I128" s="79">
        <v>0</v>
      </c>
      <c r="J128" s="80">
        <f t="shared" si="42"/>
        <v>0</v>
      </c>
    </row>
    <row r="129" spans="1:10" ht="26.25">
      <c r="A129" s="7" t="s">
        <v>43</v>
      </c>
      <c r="B129" s="79">
        <v>450</v>
      </c>
      <c r="C129" s="79">
        <v>479</v>
      </c>
      <c r="D129" s="80">
        <f t="shared" si="39"/>
        <v>929</v>
      </c>
      <c r="E129" s="79">
        <v>249</v>
      </c>
      <c r="F129" s="79">
        <v>240</v>
      </c>
      <c r="G129" s="80">
        <f t="shared" si="40"/>
        <v>489</v>
      </c>
      <c r="H129" s="79">
        <v>28</v>
      </c>
      <c r="I129" s="79">
        <v>52</v>
      </c>
      <c r="J129" s="80">
        <f t="shared" si="42"/>
        <v>80</v>
      </c>
    </row>
    <row r="130" spans="1:10" ht="26.25">
      <c r="A130" s="7" t="s">
        <v>57</v>
      </c>
      <c r="B130" s="79">
        <v>64</v>
      </c>
      <c r="C130" s="79">
        <v>28</v>
      </c>
      <c r="D130" s="80">
        <f>SUM(B130:C130)</f>
        <v>92</v>
      </c>
      <c r="E130" s="79">
        <v>24</v>
      </c>
      <c r="F130" s="79">
        <v>12</v>
      </c>
      <c r="G130" s="80">
        <f>SUM(E130:F130)</f>
        <v>36</v>
      </c>
      <c r="H130" s="79">
        <v>0</v>
      </c>
      <c r="I130" s="79">
        <v>0</v>
      </c>
      <c r="J130" s="80">
        <f t="shared" si="42"/>
        <v>0</v>
      </c>
    </row>
    <row r="131" spans="1:10" ht="26.25">
      <c r="A131" s="7" t="s">
        <v>58</v>
      </c>
      <c r="B131" s="79">
        <v>9</v>
      </c>
      <c r="C131" s="79">
        <v>10</v>
      </c>
      <c r="D131" s="80">
        <f>SUM(B131:C131)</f>
        <v>19</v>
      </c>
      <c r="E131" s="79">
        <v>9</v>
      </c>
      <c r="F131" s="79">
        <v>10</v>
      </c>
      <c r="G131" s="80">
        <f>SUM(E131:F131)</f>
        <v>19</v>
      </c>
      <c r="H131" s="79">
        <v>0</v>
      </c>
      <c r="I131" s="79">
        <v>0</v>
      </c>
      <c r="J131" s="80">
        <f t="shared" si="42"/>
        <v>0</v>
      </c>
    </row>
    <row r="132" spans="1:10" ht="26.25">
      <c r="A132" s="7" t="s">
        <v>60</v>
      </c>
      <c r="B132" s="79">
        <v>16</v>
      </c>
      <c r="C132" s="79">
        <v>9</v>
      </c>
      <c r="D132" s="80">
        <f t="shared" si="39"/>
        <v>25</v>
      </c>
      <c r="E132" s="79">
        <v>10</v>
      </c>
      <c r="F132" s="79">
        <v>6</v>
      </c>
      <c r="G132" s="80">
        <f t="shared" si="40"/>
        <v>16</v>
      </c>
      <c r="H132" s="79">
        <v>0</v>
      </c>
      <c r="I132" s="79">
        <v>0</v>
      </c>
      <c r="J132" s="80">
        <f t="shared" si="42"/>
        <v>0</v>
      </c>
    </row>
    <row r="133" spans="1:10" ht="26.25">
      <c r="A133" s="76" t="s">
        <v>157</v>
      </c>
      <c r="B133" s="81">
        <f aca="true" t="shared" si="43" ref="B133:G133">SUM(B123:B132)</f>
        <v>1249</v>
      </c>
      <c r="C133" s="81">
        <f t="shared" si="43"/>
        <v>936</v>
      </c>
      <c r="D133" s="80">
        <f t="shared" si="43"/>
        <v>2185</v>
      </c>
      <c r="E133" s="81">
        <f t="shared" si="43"/>
        <v>541</v>
      </c>
      <c r="F133" s="81">
        <f t="shared" si="43"/>
        <v>404</v>
      </c>
      <c r="G133" s="80">
        <f t="shared" si="43"/>
        <v>945</v>
      </c>
      <c r="H133" s="81">
        <f>SUM(H123:H132)</f>
        <v>72</v>
      </c>
      <c r="I133" s="81">
        <f>SUM(I123:I132)</f>
        <v>80</v>
      </c>
      <c r="J133" s="80">
        <f>SUM(H133:I133)</f>
        <v>152</v>
      </c>
    </row>
    <row r="134" spans="1:10" ht="26.25">
      <c r="A134" s="7" t="s">
        <v>81</v>
      </c>
      <c r="B134" s="79">
        <v>154</v>
      </c>
      <c r="C134" s="79">
        <v>90</v>
      </c>
      <c r="D134" s="80">
        <f t="shared" si="39"/>
        <v>244</v>
      </c>
      <c r="E134" s="79">
        <v>47</v>
      </c>
      <c r="F134" s="79">
        <v>23</v>
      </c>
      <c r="G134" s="80">
        <f t="shared" si="40"/>
        <v>70</v>
      </c>
      <c r="H134" s="79">
        <v>5</v>
      </c>
      <c r="I134" s="79">
        <v>20</v>
      </c>
      <c r="J134" s="80">
        <f aca="true" t="shared" si="44" ref="J134:J139">SUM(H134:I134)</f>
        <v>25</v>
      </c>
    </row>
    <row r="135" spans="1:10" ht="26.25">
      <c r="A135" s="7" t="s">
        <v>82</v>
      </c>
      <c r="B135" s="79">
        <v>181</v>
      </c>
      <c r="C135" s="79">
        <v>268</v>
      </c>
      <c r="D135" s="80">
        <f t="shared" si="39"/>
        <v>449</v>
      </c>
      <c r="E135" s="79">
        <v>130</v>
      </c>
      <c r="F135" s="79">
        <v>186</v>
      </c>
      <c r="G135" s="80">
        <f t="shared" si="40"/>
        <v>316</v>
      </c>
      <c r="H135" s="79">
        <v>2</v>
      </c>
      <c r="I135" s="79">
        <v>3</v>
      </c>
      <c r="J135" s="80">
        <f t="shared" si="44"/>
        <v>5</v>
      </c>
    </row>
    <row r="136" spans="1:10" ht="26.25">
      <c r="A136" s="7" t="s">
        <v>61</v>
      </c>
      <c r="B136" s="79">
        <v>0</v>
      </c>
      <c r="C136" s="79">
        <v>0</v>
      </c>
      <c r="D136" s="80">
        <f t="shared" si="39"/>
        <v>0</v>
      </c>
      <c r="E136" s="79">
        <v>0</v>
      </c>
      <c r="F136" s="79">
        <v>0</v>
      </c>
      <c r="G136" s="80">
        <f t="shared" si="40"/>
        <v>0</v>
      </c>
      <c r="H136" s="79">
        <v>0</v>
      </c>
      <c r="I136" s="79">
        <v>0</v>
      </c>
      <c r="J136" s="80">
        <f t="shared" si="44"/>
        <v>0</v>
      </c>
    </row>
    <row r="137" spans="1:10" ht="26.25">
      <c r="A137" s="7" t="s">
        <v>62</v>
      </c>
      <c r="B137" s="79">
        <v>5</v>
      </c>
      <c r="C137" s="79">
        <v>2</v>
      </c>
      <c r="D137" s="80">
        <f t="shared" si="39"/>
        <v>7</v>
      </c>
      <c r="E137" s="79">
        <v>3</v>
      </c>
      <c r="F137" s="79">
        <v>1</v>
      </c>
      <c r="G137" s="80">
        <f t="shared" si="40"/>
        <v>4</v>
      </c>
      <c r="H137" s="79">
        <v>1</v>
      </c>
      <c r="I137" s="79">
        <v>0</v>
      </c>
      <c r="J137" s="80">
        <f t="shared" si="44"/>
        <v>1</v>
      </c>
    </row>
    <row r="138" spans="1:10" ht="26.25">
      <c r="A138" s="7" t="s">
        <v>63</v>
      </c>
      <c r="B138" s="79">
        <v>11</v>
      </c>
      <c r="C138" s="79">
        <v>3</v>
      </c>
      <c r="D138" s="80">
        <f t="shared" si="39"/>
        <v>14</v>
      </c>
      <c r="E138" s="79">
        <v>6</v>
      </c>
      <c r="F138" s="79">
        <v>1</v>
      </c>
      <c r="G138" s="80">
        <f t="shared" si="40"/>
        <v>7</v>
      </c>
      <c r="H138" s="79">
        <v>0</v>
      </c>
      <c r="I138" s="79">
        <v>1</v>
      </c>
      <c r="J138" s="80">
        <f t="shared" si="44"/>
        <v>1</v>
      </c>
    </row>
    <row r="139" spans="1:10" ht="26.25">
      <c r="A139" s="7" t="s">
        <v>64</v>
      </c>
      <c r="B139" s="79">
        <v>43</v>
      </c>
      <c r="C139" s="79">
        <v>14</v>
      </c>
      <c r="D139" s="80">
        <f t="shared" si="39"/>
        <v>57</v>
      </c>
      <c r="E139" s="79">
        <v>24</v>
      </c>
      <c r="F139" s="79">
        <v>5</v>
      </c>
      <c r="G139" s="80">
        <f t="shared" si="40"/>
        <v>29</v>
      </c>
      <c r="H139" s="79">
        <v>6</v>
      </c>
      <c r="I139" s="79">
        <v>1</v>
      </c>
      <c r="J139" s="80">
        <f t="shared" si="44"/>
        <v>7</v>
      </c>
    </row>
    <row r="140" spans="1:10" ht="26.25">
      <c r="A140" s="76" t="s">
        <v>158</v>
      </c>
      <c r="B140" s="81">
        <f aca="true" t="shared" si="45" ref="B140:G140">SUM(B134:B139)</f>
        <v>394</v>
      </c>
      <c r="C140" s="81">
        <f t="shared" si="45"/>
        <v>377</v>
      </c>
      <c r="D140" s="80">
        <f t="shared" si="45"/>
        <v>771</v>
      </c>
      <c r="E140" s="81">
        <f t="shared" si="45"/>
        <v>210</v>
      </c>
      <c r="F140" s="81">
        <f t="shared" si="45"/>
        <v>216</v>
      </c>
      <c r="G140" s="80">
        <f t="shared" si="45"/>
        <v>426</v>
      </c>
      <c r="H140" s="81">
        <f>SUM(H134:H139)</f>
        <v>14</v>
      </c>
      <c r="I140" s="81">
        <f>SUM(I134:I139)</f>
        <v>25</v>
      </c>
      <c r="J140" s="80">
        <f>SUM(J134:J139)</f>
        <v>39</v>
      </c>
    </row>
    <row r="141" spans="1:10" ht="26.25">
      <c r="A141" s="7" t="s">
        <v>74</v>
      </c>
      <c r="B141" s="79">
        <v>44</v>
      </c>
      <c r="C141" s="79">
        <v>27</v>
      </c>
      <c r="D141" s="80">
        <f t="shared" si="39"/>
        <v>71</v>
      </c>
      <c r="E141" s="79">
        <v>13</v>
      </c>
      <c r="F141" s="79">
        <v>12</v>
      </c>
      <c r="G141" s="80">
        <f t="shared" si="40"/>
        <v>25</v>
      </c>
      <c r="H141" s="79">
        <v>4</v>
      </c>
      <c r="I141" s="79">
        <v>3</v>
      </c>
      <c r="J141" s="80">
        <f aca="true" t="shared" si="46" ref="J141:J153">SUM(H141:I141)</f>
        <v>7</v>
      </c>
    </row>
    <row r="142" spans="1:10" ht="26.25">
      <c r="A142" s="7" t="s">
        <v>65</v>
      </c>
      <c r="B142" s="79">
        <v>87</v>
      </c>
      <c r="C142" s="79">
        <v>33</v>
      </c>
      <c r="D142" s="80">
        <f t="shared" si="39"/>
        <v>120</v>
      </c>
      <c r="E142" s="79">
        <v>42</v>
      </c>
      <c r="F142" s="79">
        <v>21</v>
      </c>
      <c r="G142" s="80">
        <f t="shared" si="40"/>
        <v>63</v>
      </c>
      <c r="H142" s="79">
        <v>8</v>
      </c>
      <c r="I142" s="79">
        <v>4</v>
      </c>
      <c r="J142" s="80">
        <f t="shared" si="46"/>
        <v>12</v>
      </c>
    </row>
    <row r="143" spans="1:10" ht="26.25">
      <c r="A143" s="7" t="s">
        <v>83</v>
      </c>
      <c r="B143" s="79">
        <v>54</v>
      </c>
      <c r="C143" s="79">
        <v>35</v>
      </c>
      <c r="D143" s="80">
        <f t="shared" si="39"/>
        <v>89</v>
      </c>
      <c r="E143" s="79">
        <v>24</v>
      </c>
      <c r="F143" s="79">
        <v>18</v>
      </c>
      <c r="G143" s="80">
        <f t="shared" si="40"/>
        <v>42</v>
      </c>
      <c r="H143" s="79">
        <v>10</v>
      </c>
      <c r="I143" s="79">
        <v>5</v>
      </c>
      <c r="J143" s="80">
        <f t="shared" si="46"/>
        <v>15</v>
      </c>
    </row>
    <row r="144" spans="1:10" ht="26.25">
      <c r="A144" s="7" t="s">
        <v>84</v>
      </c>
      <c r="B144" s="79">
        <v>3</v>
      </c>
      <c r="C144" s="79">
        <v>4</v>
      </c>
      <c r="D144" s="80">
        <f t="shared" si="39"/>
        <v>7</v>
      </c>
      <c r="E144" s="79">
        <v>3</v>
      </c>
      <c r="F144" s="79">
        <v>4</v>
      </c>
      <c r="G144" s="80">
        <f t="shared" si="40"/>
        <v>7</v>
      </c>
      <c r="H144" s="79">
        <v>0</v>
      </c>
      <c r="I144" s="79">
        <v>0</v>
      </c>
      <c r="J144" s="80">
        <f t="shared" si="46"/>
        <v>0</v>
      </c>
    </row>
    <row r="145" spans="1:10" ht="26.25">
      <c r="A145" s="7" t="s">
        <v>77</v>
      </c>
      <c r="B145" s="79">
        <v>7</v>
      </c>
      <c r="C145" s="79">
        <v>3</v>
      </c>
      <c r="D145" s="80">
        <f>SUM(B145:C145)</f>
        <v>10</v>
      </c>
      <c r="E145" s="79">
        <v>6</v>
      </c>
      <c r="F145" s="79">
        <v>3</v>
      </c>
      <c r="G145" s="80">
        <f t="shared" si="40"/>
        <v>9</v>
      </c>
      <c r="H145" s="79">
        <v>1</v>
      </c>
      <c r="I145" s="79">
        <v>0</v>
      </c>
      <c r="J145" s="80">
        <f t="shared" si="46"/>
        <v>1</v>
      </c>
    </row>
    <row r="146" spans="1:10" ht="26.25">
      <c r="A146" s="76" t="s">
        <v>159</v>
      </c>
      <c r="B146" s="81">
        <f>SUM(B141:B145)</f>
        <v>195</v>
      </c>
      <c r="C146" s="81">
        <f>SUM(C141:C145)</f>
        <v>102</v>
      </c>
      <c r="D146" s="80">
        <f>SUM(B146:C146)</f>
        <v>297</v>
      </c>
      <c r="E146" s="81">
        <f>SUM(E141:E145)</f>
        <v>88</v>
      </c>
      <c r="F146" s="81">
        <f>SUM(F141:F145)</f>
        <v>58</v>
      </c>
      <c r="G146" s="80">
        <f>SUM(E146:F146)</f>
        <v>146</v>
      </c>
      <c r="H146" s="81">
        <f>SUM(H141:H145)</f>
        <v>23</v>
      </c>
      <c r="I146" s="81">
        <f>SUM(I141:I145)</f>
        <v>12</v>
      </c>
      <c r="J146" s="80">
        <f t="shared" si="46"/>
        <v>35</v>
      </c>
    </row>
    <row r="147" spans="1:10" ht="26.25">
      <c r="A147" s="7" t="s">
        <v>5</v>
      </c>
      <c r="B147" s="79">
        <v>60</v>
      </c>
      <c r="C147" s="79">
        <v>39</v>
      </c>
      <c r="D147" s="80">
        <f t="shared" si="39"/>
        <v>99</v>
      </c>
      <c r="E147" s="79">
        <v>4</v>
      </c>
      <c r="F147" s="79">
        <v>12</v>
      </c>
      <c r="G147" s="80">
        <f t="shared" si="40"/>
        <v>16</v>
      </c>
      <c r="H147" s="79">
        <v>6</v>
      </c>
      <c r="I147" s="79">
        <v>5</v>
      </c>
      <c r="J147" s="80">
        <f t="shared" si="46"/>
        <v>11</v>
      </c>
    </row>
    <row r="148" spans="1:10" ht="26.25">
      <c r="A148" s="7" t="s">
        <v>124</v>
      </c>
      <c r="B148" s="79">
        <v>0</v>
      </c>
      <c r="C148" s="79">
        <v>0</v>
      </c>
      <c r="D148" s="80">
        <f t="shared" si="39"/>
        <v>0</v>
      </c>
      <c r="E148" s="79">
        <v>0</v>
      </c>
      <c r="F148" s="79">
        <v>0</v>
      </c>
      <c r="G148" s="80">
        <f t="shared" si="40"/>
        <v>0</v>
      </c>
      <c r="H148" s="79">
        <v>0</v>
      </c>
      <c r="I148" s="79">
        <v>0</v>
      </c>
      <c r="J148" s="80">
        <f t="shared" si="46"/>
        <v>0</v>
      </c>
    </row>
    <row r="149" spans="1:10" ht="26.25">
      <c r="A149" s="7" t="s">
        <v>116</v>
      </c>
      <c r="B149" s="79">
        <v>1</v>
      </c>
      <c r="C149" s="79">
        <v>0</v>
      </c>
      <c r="D149" s="80">
        <f t="shared" si="39"/>
        <v>1</v>
      </c>
      <c r="E149" s="79">
        <v>0</v>
      </c>
      <c r="F149" s="79">
        <v>0</v>
      </c>
      <c r="G149" s="80">
        <f t="shared" si="40"/>
        <v>0</v>
      </c>
      <c r="H149" s="79">
        <v>1</v>
      </c>
      <c r="I149" s="79">
        <v>0</v>
      </c>
      <c r="J149" s="80">
        <f t="shared" si="46"/>
        <v>1</v>
      </c>
    </row>
    <row r="150" spans="1:10" ht="26.25">
      <c r="A150" s="7" t="s">
        <v>120</v>
      </c>
      <c r="B150" s="79">
        <v>5</v>
      </c>
      <c r="C150" s="79">
        <v>7</v>
      </c>
      <c r="D150" s="80">
        <f t="shared" si="39"/>
        <v>12</v>
      </c>
      <c r="E150" s="79">
        <v>2</v>
      </c>
      <c r="F150" s="79">
        <v>4</v>
      </c>
      <c r="G150" s="80">
        <f t="shared" si="40"/>
        <v>6</v>
      </c>
      <c r="H150" s="79">
        <v>1</v>
      </c>
      <c r="I150" s="79">
        <v>0</v>
      </c>
      <c r="J150" s="80">
        <f t="shared" si="46"/>
        <v>1</v>
      </c>
    </row>
    <row r="151" spans="1:10" ht="26.25">
      <c r="A151" s="7" t="s">
        <v>123</v>
      </c>
      <c r="B151" s="79">
        <v>0</v>
      </c>
      <c r="C151" s="79">
        <v>0</v>
      </c>
      <c r="D151" s="80">
        <f t="shared" si="39"/>
        <v>0</v>
      </c>
      <c r="E151" s="79">
        <v>0</v>
      </c>
      <c r="F151" s="79">
        <v>0</v>
      </c>
      <c r="G151" s="80">
        <f t="shared" si="40"/>
        <v>0</v>
      </c>
      <c r="H151" s="79">
        <v>0</v>
      </c>
      <c r="I151" s="79">
        <v>0</v>
      </c>
      <c r="J151" s="80">
        <f t="shared" si="46"/>
        <v>0</v>
      </c>
    </row>
    <row r="152" spans="1:10" ht="26.25">
      <c r="A152" s="7" t="s">
        <v>122</v>
      </c>
      <c r="B152" s="79">
        <v>0</v>
      </c>
      <c r="C152" s="79">
        <v>0</v>
      </c>
      <c r="D152" s="80">
        <f t="shared" si="39"/>
        <v>0</v>
      </c>
      <c r="E152" s="79">
        <v>0</v>
      </c>
      <c r="F152" s="79">
        <v>0</v>
      </c>
      <c r="G152" s="80">
        <f t="shared" si="40"/>
        <v>0</v>
      </c>
      <c r="H152" s="79">
        <v>0</v>
      </c>
      <c r="I152" s="79">
        <v>0</v>
      </c>
      <c r="J152" s="80">
        <f t="shared" si="46"/>
        <v>0</v>
      </c>
    </row>
    <row r="153" spans="1:10" ht="26.25">
      <c r="A153" s="76" t="s">
        <v>155</v>
      </c>
      <c r="B153" s="81">
        <f aca="true" t="shared" si="47" ref="B153:G153">SUM(B147:B152)</f>
        <v>66</v>
      </c>
      <c r="C153" s="81">
        <f t="shared" si="47"/>
        <v>46</v>
      </c>
      <c r="D153" s="80">
        <f t="shared" si="47"/>
        <v>112</v>
      </c>
      <c r="E153" s="81">
        <f t="shared" si="47"/>
        <v>6</v>
      </c>
      <c r="F153" s="81">
        <f t="shared" si="47"/>
        <v>16</v>
      </c>
      <c r="G153" s="80">
        <f t="shared" si="47"/>
        <v>22</v>
      </c>
      <c r="H153" s="81">
        <f>SUM(H147:H152)</f>
        <v>8</v>
      </c>
      <c r="I153" s="81">
        <f>SUM(I147:I152)</f>
        <v>5</v>
      </c>
      <c r="J153" s="80">
        <f t="shared" si="46"/>
        <v>13</v>
      </c>
    </row>
    <row r="154" spans="1:10" ht="26.25">
      <c r="A154" s="33" t="s">
        <v>0</v>
      </c>
      <c r="B154" s="78">
        <f>B153+B146+B140+B133+B122</f>
        <v>3861</v>
      </c>
      <c r="C154" s="78">
        <f>C153+C146+C140+C133+C122</f>
        <v>2983</v>
      </c>
      <c r="D154" s="78">
        <f>SUM(B154:C154)</f>
        <v>6844</v>
      </c>
      <c r="E154" s="78">
        <f>E153+E146+E140+E133+E122</f>
        <v>1682</v>
      </c>
      <c r="F154" s="78">
        <f>F153+F146+F140+F133+F122</f>
        <v>1358</v>
      </c>
      <c r="G154" s="78">
        <f>F154+E154</f>
        <v>3040</v>
      </c>
      <c r="H154" s="78">
        <f>H153+H146+H140+H133+H122</f>
        <v>440</v>
      </c>
      <c r="I154" s="78">
        <f>I153+I146+I140+I133+I122</f>
        <v>408</v>
      </c>
      <c r="J154" s="78">
        <f>I154+H154</f>
        <v>848</v>
      </c>
    </row>
  </sheetData>
  <sheetProtection/>
  <mergeCells count="15">
    <mergeCell ref="A3:A4"/>
    <mergeCell ref="B3:D3"/>
    <mergeCell ref="E3:G3"/>
    <mergeCell ref="A55:A56"/>
    <mergeCell ref="B55:D55"/>
    <mergeCell ref="E55:G55"/>
    <mergeCell ref="A108:A109"/>
    <mergeCell ref="B108:D108"/>
    <mergeCell ref="E108:G108"/>
    <mergeCell ref="H3:J3"/>
    <mergeCell ref="A2:J2"/>
    <mergeCell ref="H55:J55"/>
    <mergeCell ref="H108:J108"/>
    <mergeCell ref="A54:J54"/>
    <mergeCell ref="A107:J10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W127"/>
  <sheetViews>
    <sheetView rightToLeft="1" zoomScale="55" zoomScaleNormal="55" zoomScalePageLayoutView="0" workbookViewId="0" topLeftCell="A112">
      <selection activeCell="G89" sqref="G89"/>
    </sheetView>
  </sheetViews>
  <sheetFormatPr defaultColWidth="9.140625" defaultRowHeight="15"/>
  <cols>
    <col min="1" max="1" width="15.421875" style="1" customWidth="1"/>
    <col min="2" max="2" width="16.28125" style="1" customWidth="1"/>
    <col min="3" max="3" width="8.00390625" style="1" customWidth="1"/>
    <col min="4" max="6" width="6.8515625" style="1" customWidth="1"/>
    <col min="7" max="8" width="8.00390625" style="1" customWidth="1"/>
    <col min="9" max="9" width="7.00390625" style="1" bestFit="1" customWidth="1"/>
    <col min="10" max="10" width="6.7109375" style="1" customWidth="1"/>
    <col min="11" max="12" width="8.00390625" style="1" customWidth="1"/>
    <col min="13" max="13" width="8.8515625" style="1" customWidth="1"/>
    <col min="14" max="16" width="9.00390625" style="1" customWidth="1"/>
    <col min="17" max="17" width="16.00390625" style="1" customWidth="1"/>
    <col min="18" max="16384" width="9.00390625" style="1" customWidth="1"/>
  </cols>
  <sheetData>
    <row r="4" spans="1:13" ht="30.75" thickBot="1">
      <c r="A4" s="101" t="s">
        <v>147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27" thickTop="1">
      <c r="A5" s="102" t="s">
        <v>21</v>
      </c>
      <c r="B5" s="105" t="s">
        <v>22</v>
      </c>
      <c r="C5" s="105" t="s">
        <v>7</v>
      </c>
      <c r="D5" s="105"/>
      <c r="E5" s="105"/>
      <c r="F5" s="105"/>
      <c r="G5" s="105"/>
      <c r="H5" s="105"/>
      <c r="I5" s="105" t="s">
        <v>146</v>
      </c>
      <c r="J5" s="105"/>
      <c r="K5" s="105" t="s">
        <v>0</v>
      </c>
      <c r="L5" s="105"/>
      <c r="M5" s="106"/>
    </row>
    <row r="6" spans="1:17" ht="26.25">
      <c r="A6" s="103"/>
      <c r="B6" s="97"/>
      <c r="C6" s="97" t="s">
        <v>3</v>
      </c>
      <c r="D6" s="97"/>
      <c r="E6" s="97" t="s">
        <v>8</v>
      </c>
      <c r="F6" s="97"/>
      <c r="G6" s="97" t="s">
        <v>0</v>
      </c>
      <c r="H6" s="97"/>
      <c r="I6" s="97"/>
      <c r="J6" s="97"/>
      <c r="K6" s="97" t="s">
        <v>9</v>
      </c>
      <c r="L6" s="97" t="s">
        <v>2</v>
      </c>
      <c r="M6" s="99" t="s">
        <v>10</v>
      </c>
      <c r="Q6" s="1" t="s">
        <v>170</v>
      </c>
    </row>
    <row r="7" spans="1:21" ht="27" thickBot="1">
      <c r="A7" s="104"/>
      <c r="B7" s="98"/>
      <c r="C7" s="19" t="s">
        <v>1</v>
      </c>
      <c r="D7" s="19" t="s">
        <v>2</v>
      </c>
      <c r="E7" s="19" t="s">
        <v>1</v>
      </c>
      <c r="F7" s="19" t="s">
        <v>2</v>
      </c>
      <c r="G7" s="19" t="s">
        <v>1</v>
      </c>
      <c r="H7" s="19" t="s">
        <v>2</v>
      </c>
      <c r="I7" s="19" t="s">
        <v>1</v>
      </c>
      <c r="J7" s="19" t="s">
        <v>2</v>
      </c>
      <c r="K7" s="98"/>
      <c r="L7" s="98"/>
      <c r="M7" s="100"/>
      <c r="Q7" s="1" t="s">
        <v>18</v>
      </c>
      <c r="R7" s="1" t="s">
        <v>163</v>
      </c>
      <c r="U7" s="1" t="s">
        <v>166</v>
      </c>
    </row>
    <row r="8" spans="1:23" ht="53.25" customHeight="1" thickTop="1">
      <c r="A8" s="91" t="s">
        <v>47</v>
      </c>
      <c r="B8" s="3" t="s">
        <v>99</v>
      </c>
      <c r="C8" s="2">
        <v>1000</v>
      </c>
      <c r="D8" s="10">
        <v>989</v>
      </c>
      <c r="E8" s="10">
        <v>326</v>
      </c>
      <c r="F8" s="12">
        <v>174</v>
      </c>
      <c r="G8" s="2">
        <v>1326</v>
      </c>
      <c r="H8" s="3">
        <v>1163</v>
      </c>
      <c r="I8" s="6">
        <v>0</v>
      </c>
      <c r="J8" s="3">
        <v>0</v>
      </c>
      <c r="K8" s="29">
        <v>1326</v>
      </c>
      <c r="L8" s="30">
        <v>1163</v>
      </c>
      <c r="M8" s="31">
        <v>2489</v>
      </c>
      <c r="R8" s="1" t="s">
        <v>164</v>
      </c>
      <c r="S8" s="1" t="s">
        <v>165</v>
      </c>
      <c r="T8" s="1" t="s">
        <v>125</v>
      </c>
      <c r="U8" s="1" t="s">
        <v>164</v>
      </c>
      <c r="V8" s="1" t="s">
        <v>165</v>
      </c>
      <c r="W8" s="1" t="s">
        <v>125</v>
      </c>
    </row>
    <row r="9" spans="1:13" ht="105" customHeight="1">
      <c r="A9" s="87"/>
      <c r="B9" s="5" t="s">
        <v>100</v>
      </c>
      <c r="C9" s="4">
        <v>0</v>
      </c>
      <c r="D9" s="7">
        <v>0</v>
      </c>
      <c r="E9" s="7">
        <v>0</v>
      </c>
      <c r="F9" s="13">
        <v>0</v>
      </c>
      <c r="G9" s="4">
        <v>0</v>
      </c>
      <c r="H9" s="5">
        <v>0</v>
      </c>
      <c r="I9" s="8">
        <v>767</v>
      </c>
      <c r="J9" s="5">
        <v>790</v>
      </c>
      <c r="K9" s="32">
        <v>767</v>
      </c>
      <c r="L9" s="33">
        <v>790</v>
      </c>
      <c r="M9" s="34">
        <v>1557</v>
      </c>
    </row>
    <row r="10" spans="1:13" ht="26.25">
      <c r="A10" s="87"/>
      <c r="B10" s="5" t="s">
        <v>101</v>
      </c>
      <c r="C10" s="4">
        <v>0</v>
      </c>
      <c r="D10" s="7">
        <v>0</v>
      </c>
      <c r="E10" s="7">
        <v>0</v>
      </c>
      <c r="F10" s="13">
        <v>0</v>
      </c>
      <c r="G10" s="4">
        <v>0</v>
      </c>
      <c r="H10" s="5">
        <v>0</v>
      </c>
      <c r="I10" s="8">
        <v>5</v>
      </c>
      <c r="J10" s="5">
        <v>23</v>
      </c>
      <c r="K10" s="32">
        <v>5</v>
      </c>
      <c r="L10" s="33">
        <v>23</v>
      </c>
      <c r="M10" s="34">
        <v>28</v>
      </c>
    </row>
    <row r="11" spans="1:13" ht="52.5" customHeight="1">
      <c r="A11" s="87"/>
      <c r="B11" s="5" t="s">
        <v>102</v>
      </c>
      <c r="C11" s="4">
        <v>0</v>
      </c>
      <c r="D11" s="7">
        <v>0</v>
      </c>
      <c r="E11" s="7">
        <v>0</v>
      </c>
      <c r="F11" s="13">
        <v>0</v>
      </c>
      <c r="G11" s="4">
        <v>0</v>
      </c>
      <c r="H11" s="5">
        <v>0</v>
      </c>
      <c r="I11" s="8">
        <v>412</v>
      </c>
      <c r="J11" s="5">
        <v>466</v>
      </c>
      <c r="K11" s="32">
        <v>412</v>
      </c>
      <c r="L11" s="33">
        <v>466</v>
      </c>
      <c r="M11" s="34">
        <v>878</v>
      </c>
    </row>
    <row r="12" spans="1:13" ht="52.5" customHeight="1">
      <c r="A12" s="87"/>
      <c r="B12" s="48" t="s">
        <v>27</v>
      </c>
      <c r="C12" s="49">
        <v>1000</v>
      </c>
      <c r="D12" s="50">
        <v>989</v>
      </c>
      <c r="E12" s="50">
        <v>326</v>
      </c>
      <c r="F12" s="51">
        <v>174</v>
      </c>
      <c r="G12" s="49">
        <v>1326</v>
      </c>
      <c r="H12" s="48">
        <v>1163</v>
      </c>
      <c r="I12" s="52">
        <v>1184</v>
      </c>
      <c r="J12" s="48">
        <v>1279</v>
      </c>
      <c r="K12" s="32">
        <v>2510</v>
      </c>
      <c r="L12" s="33">
        <v>2442</v>
      </c>
      <c r="M12" s="34">
        <v>4952</v>
      </c>
    </row>
    <row r="13" spans="1:13" ht="52.5" customHeight="1">
      <c r="A13" s="87" t="s">
        <v>41</v>
      </c>
      <c r="B13" s="88"/>
      <c r="C13" s="4">
        <v>775</v>
      </c>
      <c r="D13" s="7">
        <v>928</v>
      </c>
      <c r="E13" s="7">
        <v>551</v>
      </c>
      <c r="F13" s="13">
        <v>509</v>
      </c>
      <c r="G13" s="4">
        <v>1326</v>
      </c>
      <c r="H13" s="5">
        <v>1437</v>
      </c>
      <c r="I13" s="8">
        <v>437</v>
      </c>
      <c r="J13" s="5">
        <v>860</v>
      </c>
      <c r="K13" s="32">
        <v>1763</v>
      </c>
      <c r="L13" s="33">
        <v>2297</v>
      </c>
      <c r="M13" s="34">
        <v>4060</v>
      </c>
    </row>
    <row r="14" spans="1:13" ht="52.5" customHeight="1">
      <c r="A14" s="87" t="s">
        <v>48</v>
      </c>
      <c r="B14" s="88"/>
      <c r="C14" s="4">
        <v>83</v>
      </c>
      <c r="D14" s="7">
        <v>82</v>
      </c>
      <c r="E14" s="7">
        <v>17</v>
      </c>
      <c r="F14" s="13">
        <v>21</v>
      </c>
      <c r="G14" s="4">
        <v>100</v>
      </c>
      <c r="H14" s="5">
        <v>103</v>
      </c>
      <c r="I14" s="8">
        <v>56</v>
      </c>
      <c r="J14" s="5">
        <v>84</v>
      </c>
      <c r="K14" s="32">
        <v>156</v>
      </c>
      <c r="L14" s="33">
        <v>187</v>
      </c>
      <c r="M14" s="34">
        <v>343</v>
      </c>
    </row>
    <row r="15" spans="1:13" ht="52.5" customHeight="1">
      <c r="A15" s="87" t="s">
        <v>49</v>
      </c>
      <c r="B15" s="5" t="s">
        <v>105</v>
      </c>
      <c r="C15" s="4">
        <v>36</v>
      </c>
      <c r="D15" s="7">
        <v>3</v>
      </c>
      <c r="E15" s="7">
        <v>7</v>
      </c>
      <c r="F15" s="13">
        <v>0</v>
      </c>
      <c r="G15" s="4">
        <v>43</v>
      </c>
      <c r="H15" s="5">
        <v>3</v>
      </c>
      <c r="I15" s="8">
        <v>30</v>
      </c>
      <c r="J15" s="5">
        <v>4</v>
      </c>
      <c r="K15" s="32">
        <v>73</v>
      </c>
      <c r="L15" s="33">
        <v>7</v>
      </c>
      <c r="M15" s="34">
        <v>80</v>
      </c>
    </row>
    <row r="16" spans="1:13" ht="52.5" customHeight="1">
      <c r="A16" s="87"/>
      <c r="B16" s="5" t="s">
        <v>106</v>
      </c>
      <c r="C16" s="4">
        <v>83</v>
      </c>
      <c r="D16" s="7">
        <v>7</v>
      </c>
      <c r="E16" s="7">
        <v>27</v>
      </c>
      <c r="F16" s="13">
        <v>0</v>
      </c>
      <c r="G16" s="4">
        <v>110</v>
      </c>
      <c r="H16" s="5">
        <v>7</v>
      </c>
      <c r="I16" s="8">
        <v>63</v>
      </c>
      <c r="J16" s="5">
        <v>5</v>
      </c>
      <c r="K16" s="32">
        <v>173</v>
      </c>
      <c r="L16" s="33">
        <v>12</v>
      </c>
      <c r="M16" s="34">
        <v>185</v>
      </c>
    </row>
    <row r="17" spans="1:13" ht="52.5" customHeight="1">
      <c r="A17" s="87"/>
      <c r="B17" s="5" t="s">
        <v>107</v>
      </c>
      <c r="C17" s="4">
        <v>54</v>
      </c>
      <c r="D17" s="7">
        <v>5</v>
      </c>
      <c r="E17" s="7">
        <v>23</v>
      </c>
      <c r="F17" s="13">
        <v>5</v>
      </c>
      <c r="G17" s="4">
        <v>77</v>
      </c>
      <c r="H17" s="5">
        <v>10</v>
      </c>
      <c r="I17" s="8">
        <v>40</v>
      </c>
      <c r="J17" s="5">
        <v>7</v>
      </c>
      <c r="K17" s="32">
        <v>117</v>
      </c>
      <c r="L17" s="33">
        <v>17</v>
      </c>
      <c r="M17" s="34">
        <v>134</v>
      </c>
    </row>
    <row r="18" spans="1:13" ht="26.25">
      <c r="A18" s="87"/>
      <c r="B18" s="5" t="s">
        <v>108</v>
      </c>
      <c r="C18" s="4">
        <v>79</v>
      </c>
      <c r="D18" s="7">
        <v>14</v>
      </c>
      <c r="E18" s="7">
        <v>35</v>
      </c>
      <c r="F18" s="13">
        <v>3</v>
      </c>
      <c r="G18" s="4">
        <v>114</v>
      </c>
      <c r="H18" s="5">
        <v>17</v>
      </c>
      <c r="I18" s="8">
        <v>61</v>
      </c>
      <c r="J18" s="5">
        <v>14</v>
      </c>
      <c r="K18" s="32">
        <v>175</v>
      </c>
      <c r="L18" s="33">
        <v>31</v>
      </c>
      <c r="M18" s="34">
        <v>206</v>
      </c>
    </row>
    <row r="19" spans="1:13" ht="26.25">
      <c r="A19" s="87"/>
      <c r="B19" s="5" t="s">
        <v>109</v>
      </c>
      <c r="C19" s="4">
        <v>28</v>
      </c>
      <c r="D19" s="7">
        <v>22</v>
      </c>
      <c r="E19" s="7">
        <v>5</v>
      </c>
      <c r="F19" s="13">
        <v>3</v>
      </c>
      <c r="G19" s="4">
        <v>33</v>
      </c>
      <c r="H19" s="5">
        <v>25</v>
      </c>
      <c r="I19" s="8">
        <v>17</v>
      </c>
      <c r="J19" s="5">
        <v>15</v>
      </c>
      <c r="K19" s="32">
        <v>50</v>
      </c>
      <c r="L19" s="33">
        <v>40</v>
      </c>
      <c r="M19" s="34">
        <v>90</v>
      </c>
    </row>
    <row r="20" spans="1:13" ht="52.5" customHeight="1">
      <c r="A20" s="87"/>
      <c r="B20" s="5" t="s">
        <v>110</v>
      </c>
      <c r="C20" s="4">
        <v>141</v>
      </c>
      <c r="D20" s="7">
        <v>37</v>
      </c>
      <c r="E20" s="7">
        <v>37</v>
      </c>
      <c r="F20" s="13">
        <v>6</v>
      </c>
      <c r="G20" s="4">
        <v>178</v>
      </c>
      <c r="H20" s="5">
        <v>43</v>
      </c>
      <c r="I20" s="8">
        <v>62</v>
      </c>
      <c r="J20" s="5">
        <v>8</v>
      </c>
      <c r="K20" s="32">
        <v>240</v>
      </c>
      <c r="L20" s="33">
        <v>51</v>
      </c>
      <c r="M20" s="34">
        <v>291</v>
      </c>
    </row>
    <row r="21" spans="1:13" ht="52.5" customHeight="1">
      <c r="A21" s="87"/>
      <c r="B21" s="5" t="s">
        <v>111</v>
      </c>
      <c r="C21" s="4">
        <v>68</v>
      </c>
      <c r="D21" s="7">
        <v>6</v>
      </c>
      <c r="E21" s="7">
        <v>29</v>
      </c>
      <c r="F21" s="13">
        <v>5</v>
      </c>
      <c r="G21" s="4">
        <v>97</v>
      </c>
      <c r="H21" s="5">
        <v>11</v>
      </c>
      <c r="I21" s="8">
        <v>62</v>
      </c>
      <c r="J21" s="5">
        <v>9</v>
      </c>
      <c r="K21" s="32">
        <v>159</v>
      </c>
      <c r="L21" s="33">
        <v>20</v>
      </c>
      <c r="M21" s="34">
        <v>179</v>
      </c>
    </row>
    <row r="22" spans="1:13" ht="52.5" customHeight="1">
      <c r="A22" s="87"/>
      <c r="B22" s="5" t="s">
        <v>112</v>
      </c>
      <c r="C22" s="4">
        <v>50</v>
      </c>
      <c r="D22" s="7">
        <v>15</v>
      </c>
      <c r="E22" s="7">
        <v>28</v>
      </c>
      <c r="F22" s="13">
        <v>11</v>
      </c>
      <c r="G22" s="4">
        <v>78</v>
      </c>
      <c r="H22" s="5">
        <v>26</v>
      </c>
      <c r="I22" s="8">
        <v>54</v>
      </c>
      <c r="J22" s="5">
        <v>21</v>
      </c>
      <c r="K22" s="32">
        <v>132</v>
      </c>
      <c r="L22" s="33">
        <v>47</v>
      </c>
      <c r="M22" s="34">
        <v>179</v>
      </c>
    </row>
    <row r="23" spans="1:13" ht="52.5" customHeight="1">
      <c r="A23" s="87"/>
      <c r="B23" s="48" t="s">
        <v>27</v>
      </c>
      <c r="C23" s="49">
        <v>539</v>
      </c>
      <c r="D23" s="50">
        <v>109</v>
      </c>
      <c r="E23" s="50">
        <v>191</v>
      </c>
      <c r="F23" s="51">
        <v>33</v>
      </c>
      <c r="G23" s="49">
        <v>730</v>
      </c>
      <c r="H23" s="48">
        <v>142</v>
      </c>
      <c r="I23" s="52">
        <v>389</v>
      </c>
      <c r="J23" s="48">
        <v>83</v>
      </c>
      <c r="K23" s="32">
        <v>1119</v>
      </c>
      <c r="L23" s="33">
        <v>225</v>
      </c>
      <c r="M23" s="34">
        <v>1344</v>
      </c>
    </row>
    <row r="24" spans="1:13" ht="52.5" customHeight="1">
      <c r="A24" s="87" t="s">
        <v>33</v>
      </c>
      <c r="B24" s="5" t="s">
        <v>90</v>
      </c>
      <c r="C24" s="4">
        <v>27</v>
      </c>
      <c r="D24" s="7">
        <v>38</v>
      </c>
      <c r="E24" s="7">
        <v>2</v>
      </c>
      <c r="F24" s="13">
        <v>5</v>
      </c>
      <c r="G24" s="4">
        <v>29</v>
      </c>
      <c r="H24" s="5">
        <v>43</v>
      </c>
      <c r="I24" s="8">
        <v>17</v>
      </c>
      <c r="J24" s="5">
        <v>32</v>
      </c>
      <c r="K24" s="32">
        <v>46</v>
      </c>
      <c r="L24" s="33">
        <v>75</v>
      </c>
      <c r="M24" s="34">
        <v>121</v>
      </c>
    </row>
    <row r="25" spans="1:13" ht="52.5" customHeight="1">
      <c r="A25" s="87"/>
      <c r="B25" s="5" t="s">
        <v>91</v>
      </c>
      <c r="C25" s="4">
        <v>47</v>
      </c>
      <c r="D25" s="7">
        <v>52</v>
      </c>
      <c r="E25" s="7">
        <v>7</v>
      </c>
      <c r="F25" s="13">
        <v>2</v>
      </c>
      <c r="G25" s="4">
        <v>54</v>
      </c>
      <c r="H25" s="5">
        <v>54</v>
      </c>
      <c r="I25" s="8">
        <v>37</v>
      </c>
      <c r="J25" s="5">
        <v>37</v>
      </c>
      <c r="K25" s="32">
        <v>91</v>
      </c>
      <c r="L25" s="33">
        <v>91</v>
      </c>
      <c r="M25" s="34">
        <v>182</v>
      </c>
    </row>
    <row r="26" spans="1:13" ht="78.75" customHeight="1">
      <c r="A26" s="87"/>
      <c r="B26" s="5" t="s">
        <v>92</v>
      </c>
      <c r="C26" s="4">
        <v>55</v>
      </c>
      <c r="D26" s="7">
        <v>110</v>
      </c>
      <c r="E26" s="7">
        <v>13</v>
      </c>
      <c r="F26" s="13">
        <v>14</v>
      </c>
      <c r="G26" s="4">
        <v>68</v>
      </c>
      <c r="H26" s="5">
        <v>124</v>
      </c>
      <c r="I26" s="8">
        <v>41</v>
      </c>
      <c r="J26" s="5">
        <v>98</v>
      </c>
      <c r="K26" s="32">
        <v>109</v>
      </c>
      <c r="L26" s="33">
        <v>222</v>
      </c>
      <c r="M26" s="34">
        <v>331</v>
      </c>
    </row>
    <row r="27" spans="1:13" ht="105" customHeight="1">
      <c r="A27" s="87"/>
      <c r="B27" s="5" t="s">
        <v>93</v>
      </c>
      <c r="C27" s="4">
        <v>47</v>
      </c>
      <c r="D27" s="7">
        <v>67</v>
      </c>
      <c r="E27" s="7">
        <v>11</v>
      </c>
      <c r="F27" s="13">
        <v>5</v>
      </c>
      <c r="G27" s="4">
        <v>58</v>
      </c>
      <c r="H27" s="5">
        <v>72</v>
      </c>
      <c r="I27" s="8">
        <v>38</v>
      </c>
      <c r="J27" s="5">
        <v>47</v>
      </c>
      <c r="K27" s="32">
        <v>96</v>
      </c>
      <c r="L27" s="33">
        <v>119</v>
      </c>
      <c r="M27" s="34">
        <v>215</v>
      </c>
    </row>
    <row r="28" spans="1:13" ht="26.25">
      <c r="A28" s="87"/>
      <c r="B28" s="48" t="s">
        <v>27</v>
      </c>
      <c r="C28" s="49">
        <v>176</v>
      </c>
      <c r="D28" s="50">
        <v>267</v>
      </c>
      <c r="E28" s="50">
        <v>33</v>
      </c>
      <c r="F28" s="51">
        <v>26</v>
      </c>
      <c r="G28" s="49">
        <v>209</v>
      </c>
      <c r="H28" s="48">
        <v>293</v>
      </c>
      <c r="I28" s="52">
        <v>133</v>
      </c>
      <c r="J28" s="48">
        <v>214</v>
      </c>
      <c r="K28" s="32">
        <v>342</v>
      </c>
      <c r="L28" s="33">
        <v>507</v>
      </c>
      <c r="M28" s="34">
        <v>849</v>
      </c>
    </row>
    <row r="29" spans="1:13" ht="78.75" customHeight="1">
      <c r="A29" s="87" t="s">
        <v>50</v>
      </c>
      <c r="B29" s="5" t="s">
        <v>34</v>
      </c>
      <c r="C29" s="4">
        <v>156</v>
      </c>
      <c r="D29" s="7">
        <v>147</v>
      </c>
      <c r="E29" s="7">
        <v>148</v>
      </c>
      <c r="F29" s="13">
        <v>16</v>
      </c>
      <c r="G29" s="4">
        <v>304</v>
      </c>
      <c r="H29" s="5">
        <v>163</v>
      </c>
      <c r="I29" s="8">
        <v>144</v>
      </c>
      <c r="J29" s="5">
        <v>103</v>
      </c>
      <c r="K29" s="32">
        <v>448</v>
      </c>
      <c r="L29" s="33">
        <v>266</v>
      </c>
      <c r="M29" s="34">
        <v>714</v>
      </c>
    </row>
    <row r="30" spans="1:13" ht="26.25">
      <c r="A30" s="87"/>
      <c r="B30" s="5" t="s">
        <v>35</v>
      </c>
      <c r="C30" s="4">
        <v>0</v>
      </c>
      <c r="D30" s="7">
        <v>85</v>
      </c>
      <c r="E30" s="7">
        <v>0</v>
      </c>
      <c r="F30" s="13">
        <v>6</v>
      </c>
      <c r="G30" s="4">
        <v>0</v>
      </c>
      <c r="H30" s="5">
        <v>91</v>
      </c>
      <c r="I30" s="8">
        <v>0</v>
      </c>
      <c r="J30" s="5">
        <v>74</v>
      </c>
      <c r="K30" s="32">
        <v>0</v>
      </c>
      <c r="L30" s="33">
        <v>165</v>
      </c>
      <c r="M30" s="34">
        <v>165</v>
      </c>
    </row>
    <row r="31" spans="1:13" ht="52.5" customHeight="1">
      <c r="A31" s="87"/>
      <c r="B31" s="48" t="s">
        <v>27</v>
      </c>
      <c r="C31" s="49">
        <v>156</v>
      </c>
      <c r="D31" s="50">
        <v>232</v>
      </c>
      <c r="E31" s="50">
        <v>148</v>
      </c>
      <c r="F31" s="51">
        <v>22</v>
      </c>
      <c r="G31" s="49">
        <v>304</v>
      </c>
      <c r="H31" s="48">
        <v>254</v>
      </c>
      <c r="I31" s="52">
        <v>144</v>
      </c>
      <c r="J31" s="48">
        <v>177</v>
      </c>
      <c r="K31" s="32">
        <v>448</v>
      </c>
      <c r="L31" s="33">
        <v>431</v>
      </c>
      <c r="M31" s="34">
        <v>879</v>
      </c>
    </row>
    <row r="32" spans="1:13" ht="105" customHeight="1">
      <c r="A32" s="87" t="s">
        <v>51</v>
      </c>
      <c r="B32" s="88"/>
      <c r="C32" s="4">
        <v>569</v>
      </c>
      <c r="D32" s="7">
        <v>405</v>
      </c>
      <c r="E32" s="7">
        <v>115</v>
      </c>
      <c r="F32" s="13">
        <v>66</v>
      </c>
      <c r="G32" s="4">
        <v>684</v>
      </c>
      <c r="H32" s="5">
        <v>471</v>
      </c>
      <c r="I32" s="8">
        <v>336</v>
      </c>
      <c r="J32" s="5">
        <v>324</v>
      </c>
      <c r="K32" s="32">
        <v>1020</v>
      </c>
      <c r="L32" s="33">
        <v>795</v>
      </c>
      <c r="M32" s="34">
        <v>1815</v>
      </c>
    </row>
    <row r="33" spans="1:13" ht="78.75" customHeight="1">
      <c r="A33" s="87" t="s">
        <v>67</v>
      </c>
      <c r="B33" s="5" t="s">
        <v>28</v>
      </c>
      <c r="C33" s="4">
        <v>107</v>
      </c>
      <c r="D33" s="7">
        <v>38</v>
      </c>
      <c r="E33" s="7">
        <v>51</v>
      </c>
      <c r="F33" s="13">
        <v>20</v>
      </c>
      <c r="G33" s="4">
        <v>158</v>
      </c>
      <c r="H33" s="5">
        <v>58</v>
      </c>
      <c r="I33" s="8">
        <v>60</v>
      </c>
      <c r="J33" s="5">
        <v>38</v>
      </c>
      <c r="K33" s="32">
        <v>218</v>
      </c>
      <c r="L33" s="33">
        <v>96</v>
      </c>
      <c r="M33" s="34">
        <v>314</v>
      </c>
    </row>
    <row r="34" spans="1:13" ht="26.25">
      <c r="A34" s="87"/>
      <c r="B34" s="5" t="s">
        <v>29</v>
      </c>
      <c r="C34" s="4">
        <v>128</v>
      </c>
      <c r="D34" s="7">
        <v>34</v>
      </c>
      <c r="E34" s="7">
        <v>37</v>
      </c>
      <c r="F34" s="13">
        <v>24</v>
      </c>
      <c r="G34" s="4">
        <v>165</v>
      </c>
      <c r="H34" s="5">
        <v>58</v>
      </c>
      <c r="I34" s="8">
        <v>68</v>
      </c>
      <c r="J34" s="5">
        <v>44</v>
      </c>
      <c r="K34" s="32">
        <v>233</v>
      </c>
      <c r="L34" s="33">
        <v>102</v>
      </c>
      <c r="M34" s="34">
        <v>335</v>
      </c>
    </row>
    <row r="35" spans="1:13" ht="52.5" customHeight="1">
      <c r="A35" s="87"/>
      <c r="B35" s="5" t="s">
        <v>30</v>
      </c>
      <c r="C35" s="4">
        <v>95</v>
      </c>
      <c r="D35" s="7">
        <v>83</v>
      </c>
      <c r="E35" s="7">
        <v>25</v>
      </c>
      <c r="F35" s="13">
        <v>18</v>
      </c>
      <c r="G35" s="4">
        <v>120</v>
      </c>
      <c r="H35" s="5">
        <v>101</v>
      </c>
      <c r="I35" s="8">
        <v>75</v>
      </c>
      <c r="J35" s="5">
        <v>39</v>
      </c>
      <c r="K35" s="32">
        <v>195</v>
      </c>
      <c r="L35" s="33">
        <v>140</v>
      </c>
      <c r="M35" s="34">
        <v>335</v>
      </c>
    </row>
    <row r="36" spans="1:13" ht="52.5" customHeight="1">
      <c r="A36" s="87"/>
      <c r="B36" s="5" t="s">
        <v>31</v>
      </c>
      <c r="C36" s="4">
        <v>0</v>
      </c>
      <c r="D36" s="7">
        <v>0</v>
      </c>
      <c r="E36" s="7">
        <v>0</v>
      </c>
      <c r="F36" s="13">
        <v>0</v>
      </c>
      <c r="G36" s="4">
        <v>0</v>
      </c>
      <c r="H36" s="5">
        <v>0</v>
      </c>
      <c r="I36" s="8">
        <v>9</v>
      </c>
      <c r="J36" s="5">
        <v>3</v>
      </c>
      <c r="K36" s="32">
        <v>9</v>
      </c>
      <c r="L36" s="33">
        <v>3</v>
      </c>
      <c r="M36" s="34">
        <v>12</v>
      </c>
    </row>
    <row r="37" spans="1:13" ht="52.5" customHeight="1">
      <c r="A37" s="87"/>
      <c r="B37" s="5" t="s">
        <v>32</v>
      </c>
      <c r="C37" s="4">
        <v>0</v>
      </c>
      <c r="D37" s="7">
        <v>0</v>
      </c>
      <c r="E37" s="7">
        <v>0</v>
      </c>
      <c r="F37" s="13">
        <v>0</v>
      </c>
      <c r="G37" s="4">
        <v>0</v>
      </c>
      <c r="H37" s="5">
        <v>0</v>
      </c>
      <c r="I37" s="8">
        <v>5</v>
      </c>
      <c r="J37" s="5">
        <v>1</v>
      </c>
      <c r="K37" s="32">
        <v>5</v>
      </c>
      <c r="L37" s="33">
        <v>1</v>
      </c>
      <c r="M37" s="34">
        <v>6</v>
      </c>
    </row>
    <row r="38" spans="1:13" ht="52.5" customHeight="1">
      <c r="A38" s="87"/>
      <c r="B38" s="48" t="s">
        <v>27</v>
      </c>
      <c r="C38" s="49">
        <v>330</v>
      </c>
      <c r="D38" s="50">
        <v>155</v>
      </c>
      <c r="E38" s="50">
        <v>113</v>
      </c>
      <c r="F38" s="51">
        <v>62</v>
      </c>
      <c r="G38" s="49">
        <v>443</v>
      </c>
      <c r="H38" s="48">
        <v>217</v>
      </c>
      <c r="I38" s="52">
        <v>217</v>
      </c>
      <c r="J38" s="48">
        <v>125</v>
      </c>
      <c r="K38" s="32">
        <v>660</v>
      </c>
      <c r="L38" s="33">
        <v>342</v>
      </c>
      <c r="M38" s="34">
        <v>1002</v>
      </c>
    </row>
    <row r="39" spans="1:13" ht="52.5" customHeight="1">
      <c r="A39" s="87" t="s">
        <v>6</v>
      </c>
      <c r="B39" s="5" t="s">
        <v>23</v>
      </c>
      <c r="C39" s="4">
        <v>11</v>
      </c>
      <c r="D39" s="7">
        <v>12</v>
      </c>
      <c r="E39" s="7">
        <v>2</v>
      </c>
      <c r="F39" s="13">
        <v>1</v>
      </c>
      <c r="G39" s="4">
        <v>13</v>
      </c>
      <c r="H39" s="5">
        <v>13</v>
      </c>
      <c r="I39" s="8">
        <v>12</v>
      </c>
      <c r="J39" s="5">
        <v>9</v>
      </c>
      <c r="K39" s="32">
        <v>25</v>
      </c>
      <c r="L39" s="33">
        <v>22</v>
      </c>
      <c r="M39" s="34">
        <v>47</v>
      </c>
    </row>
    <row r="40" spans="1:13" ht="52.5" customHeight="1">
      <c r="A40" s="87"/>
      <c r="B40" s="5" t="s">
        <v>24</v>
      </c>
      <c r="C40" s="4">
        <v>11</v>
      </c>
      <c r="D40" s="7">
        <v>11</v>
      </c>
      <c r="E40" s="7">
        <v>1</v>
      </c>
      <c r="F40" s="13">
        <v>0</v>
      </c>
      <c r="G40" s="4">
        <v>12</v>
      </c>
      <c r="H40" s="5">
        <v>11</v>
      </c>
      <c r="I40" s="8">
        <v>11</v>
      </c>
      <c r="J40" s="5">
        <v>9</v>
      </c>
      <c r="K40" s="32">
        <v>23</v>
      </c>
      <c r="L40" s="33">
        <v>20</v>
      </c>
      <c r="M40" s="34">
        <v>43</v>
      </c>
    </row>
    <row r="41" spans="1:13" ht="26.25">
      <c r="A41" s="87"/>
      <c r="B41" s="5" t="s">
        <v>25</v>
      </c>
      <c r="C41" s="4">
        <v>5</v>
      </c>
      <c r="D41" s="7">
        <v>10</v>
      </c>
      <c r="E41" s="7">
        <v>2</v>
      </c>
      <c r="F41" s="13">
        <v>0</v>
      </c>
      <c r="G41" s="4">
        <v>7</v>
      </c>
      <c r="H41" s="5">
        <v>10</v>
      </c>
      <c r="I41" s="8">
        <v>11</v>
      </c>
      <c r="J41" s="5">
        <v>12</v>
      </c>
      <c r="K41" s="32">
        <v>18</v>
      </c>
      <c r="L41" s="33">
        <v>22</v>
      </c>
      <c r="M41" s="34">
        <v>40</v>
      </c>
    </row>
    <row r="42" spans="1:13" ht="52.5" customHeight="1">
      <c r="A42" s="87"/>
      <c r="B42" s="5" t="s">
        <v>26</v>
      </c>
      <c r="C42" s="4">
        <v>25</v>
      </c>
      <c r="D42" s="7">
        <v>9</v>
      </c>
      <c r="E42" s="7">
        <v>0</v>
      </c>
      <c r="F42" s="13">
        <v>0</v>
      </c>
      <c r="G42" s="4">
        <v>25</v>
      </c>
      <c r="H42" s="5">
        <v>9</v>
      </c>
      <c r="I42" s="8">
        <v>0</v>
      </c>
      <c r="J42" s="5">
        <v>0</v>
      </c>
      <c r="K42" s="32">
        <v>25</v>
      </c>
      <c r="L42" s="33">
        <v>9</v>
      </c>
      <c r="M42" s="34">
        <v>34</v>
      </c>
    </row>
    <row r="43" spans="1:13" ht="78.75" customHeight="1">
      <c r="A43" s="87"/>
      <c r="B43" s="48" t="s">
        <v>27</v>
      </c>
      <c r="C43" s="49">
        <v>52</v>
      </c>
      <c r="D43" s="50">
        <v>42</v>
      </c>
      <c r="E43" s="50">
        <v>5</v>
      </c>
      <c r="F43" s="51">
        <v>1</v>
      </c>
      <c r="G43" s="49">
        <v>57</v>
      </c>
      <c r="H43" s="48">
        <v>43</v>
      </c>
      <c r="I43" s="52">
        <v>34</v>
      </c>
      <c r="J43" s="48">
        <v>30</v>
      </c>
      <c r="K43" s="32">
        <v>91</v>
      </c>
      <c r="L43" s="33">
        <v>73</v>
      </c>
      <c r="M43" s="34">
        <v>164</v>
      </c>
    </row>
    <row r="44" spans="1:13" ht="52.5" customHeight="1">
      <c r="A44" s="87" t="s">
        <v>68</v>
      </c>
      <c r="B44" s="88"/>
      <c r="C44" s="4">
        <v>35</v>
      </c>
      <c r="D44" s="7">
        <v>67</v>
      </c>
      <c r="E44" s="7">
        <v>41</v>
      </c>
      <c r="F44" s="13">
        <v>14</v>
      </c>
      <c r="G44" s="4">
        <v>76</v>
      </c>
      <c r="H44" s="5">
        <v>81</v>
      </c>
      <c r="I44" s="8">
        <v>47</v>
      </c>
      <c r="J44" s="5">
        <v>48</v>
      </c>
      <c r="K44" s="32">
        <v>123</v>
      </c>
      <c r="L44" s="33">
        <v>129</v>
      </c>
      <c r="M44" s="34">
        <v>252</v>
      </c>
    </row>
    <row r="45" spans="1:13" ht="105" customHeight="1">
      <c r="A45" s="87" t="s">
        <v>19</v>
      </c>
      <c r="B45" s="88"/>
      <c r="C45" s="4">
        <v>95</v>
      </c>
      <c r="D45" s="7">
        <v>184</v>
      </c>
      <c r="E45" s="7">
        <v>65</v>
      </c>
      <c r="F45" s="13">
        <v>64</v>
      </c>
      <c r="G45" s="4">
        <v>160</v>
      </c>
      <c r="H45" s="5">
        <v>248</v>
      </c>
      <c r="I45" s="8">
        <v>111</v>
      </c>
      <c r="J45" s="5">
        <v>159</v>
      </c>
      <c r="K45" s="32">
        <v>271</v>
      </c>
      <c r="L45" s="33">
        <v>407</v>
      </c>
      <c r="M45" s="34">
        <v>678</v>
      </c>
    </row>
    <row r="46" spans="1:13" ht="52.5" customHeight="1">
      <c r="A46" s="87" t="s">
        <v>20</v>
      </c>
      <c r="B46" s="5" t="s">
        <v>45</v>
      </c>
      <c r="C46" s="4">
        <v>32</v>
      </c>
      <c r="D46" s="7">
        <v>19</v>
      </c>
      <c r="E46" s="7">
        <v>4</v>
      </c>
      <c r="F46" s="13">
        <v>3</v>
      </c>
      <c r="G46" s="4">
        <v>36</v>
      </c>
      <c r="H46" s="5">
        <v>22</v>
      </c>
      <c r="I46" s="8">
        <v>16</v>
      </c>
      <c r="J46" s="5">
        <v>14</v>
      </c>
      <c r="K46" s="32">
        <v>52</v>
      </c>
      <c r="L46" s="33">
        <v>36</v>
      </c>
      <c r="M46" s="34">
        <v>88</v>
      </c>
    </row>
    <row r="47" spans="1:13" ht="52.5" customHeight="1">
      <c r="A47" s="87"/>
      <c r="B47" s="5" t="s">
        <v>46</v>
      </c>
      <c r="C47" s="4">
        <v>30</v>
      </c>
      <c r="D47" s="7">
        <v>31</v>
      </c>
      <c r="E47" s="7">
        <v>7</v>
      </c>
      <c r="F47" s="13">
        <v>2</v>
      </c>
      <c r="G47" s="4">
        <v>37</v>
      </c>
      <c r="H47" s="5">
        <v>33</v>
      </c>
      <c r="I47" s="8">
        <v>9</v>
      </c>
      <c r="J47" s="5">
        <v>11</v>
      </c>
      <c r="K47" s="32">
        <v>46</v>
      </c>
      <c r="L47" s="33">
        <v>44</v>
      </c>
      <c r="M47" s="34">
        <v>90</v>
      </c>
    </row>
    <row r="48" spans="1:13" ht="26.25">
      <c r="A48" s="87"/>
      <c r="B48" s="48" t="s">
        <v>27</v>
      </c>
      <c r="C48" s="49">
        <v>62</v>
      </c>
      <c r="D48" s="50">
        <v>50</v>
      </c>
      <c r="E48" s="50">
        <v>11</v>
      </c>
      <c r="F48" s="51">
        <v>5</v>
      </c>
      <c r="G48" s="49">
        <v>73</v>
      </c>
      <c r="H48" s="48">
        <v>55</v>
      </c>
      <c r="I48" s="52">
        <v>25</v>
      </c>
      <c r="J48" s="48">
        <v>25</v>
      </c>
      <c r="K48" s="32">
        <v>98</v>
      </c>
      <c r="L48" s="33">
        <v>80</v>
      </c>
      <c r="M48" s="34">
        <v>178</v>
      </c>
    </row>
    <row r="49" spans="1:13" ht="53.25" customHeight="1" thickBot="1">
      <c r="A49" s="89" t="s">
        <v>148</v>
      </c>
      <c r="B49" s="90"/>
      <c r="C49" s="43">
        <v>3872</v>
      </c>
      <c r="D49" s="44">
        <v>3510</v>
      </c>
      <c r="E49" s="44">
        <v>1616</v>
      </c>
      <c r="F49" s="45">
        <v>997</v>
      </c>
      <c r="G49" s="43">
        <v>5488</v>
      </c>
      <c r="H49" s="46">
        <v>4507</v>
      </c>
      <c r="I49" s="47">
        <v>3113</v>
      </c>
      <c r="J49" s="46">
        <v>3408</v>
      </c>
      <c r="K49" s="24">
        <v>8601</v>
      </c>
      <c r="L49" s="19">
        <v>7915</v>
      </c>
      <c r="M49" s="25">
        <v>16516</v>
      </c>
    </row>
    <row r="50" spans="1:13" ht="53.25" customHeight="1" thickTop="1">
      <c r="A50" s="91" t="s">
        <v>69</v>
      </c>
      <c r="B50" s="3" t="s">
        <v>94</v>
      </c>
      <c r="C50" s="2">
        <v>67</v>
      </c>
      <c r="D50" s="10">
        <v>76</v>
      </c>
      <c r="E50" s="10">
        <v>13</v>
      </c>
      <c r="F50" s="12">
        <v>9</v>
      </c>
      <c r="G50" s="2">
        <v>80</v>
      </c>
      <c r="H50" s="3">
        <v>85</v>
      </c>
      <c r="I50" s="6">
        <v>72</v>
      </c>
      <c r="J50" s="3">
        <v>61</v>
      </c>
      <c r="K50" s="29">
        <v>152</v>
      </c>
      <c r="L50" s="30">
        <v>146</v>
      </c>
      <c r="M50" s="31">
        <v>298</v>
      </c>
    </row>
    <row r="51" spans="1:13" ht="52.5" customHeight="1">
      <c r="A51" s="87"/>
      <c r="B51" s="5" t="s">
        <v>23</v>
      </c>
      <c r="C51" s="4">
        <v>38</v>
      </c>
      <c r="D51" s="7">
        <v>18</v>
      </c>
      <c r="E51" s="7">
        <v>11</v>
      </c>
      <c r="F51" s="13">
        <v>4</v>
      </c>
      <c r="G51" s="4">
        <v>49</v>
      </c>
      <c r="H51" s="5">
        <v>22</v>
      </c>
      <c r="I51" s="8">
        <v>37</v>
      </c>
      <c r="J51" s="5">
        <v>20</v>
      </c>
      <c r="K51" s="32">
        <v>86</v>
      </c>
      <c r="L51" s="33">
        <v>42</v>
      </c>
      <c r="M51" s="34">
        <v>128</v>
      </c>
    </row>
    <row r="52" spans="1:13" ht="26.25">
      <c r="A52" s="87"/>
      <c r="B52" s="5" t="s">
        <v>24</v>
      </c>
      <c r="C52" s="4">
        <v>34</v>
      </c>
      <c r="D52" s="7">
        <v>26</v>
      </c>
      <c r="E52" s="7">
        <v>3</v>
      </c>
      <c r="F52" s="13">
        <v>4</v>
      </c>
      <c r="G52" s="4">
        <v>37</v>
      </c>
      <c r="H52" s="5">
        <v>30</v>
      </c>
      <c r="I52" s="8">
        <v>37</v>
      </c>
      <c r="J52" s="5">
        <v>22</v>
      </c>
      <c r="K52" s="32">
        <v>74</v>
      </c>
      <c r="L52" s="33">
        <v>52</v>
      </c>
      <c r="M52" s="34">
        <v>126</v>
      </c>
    </row>
    <row r="53" spans="1:13" ht="26.25">
      <c r="A53" s="87"/>
      <c r="B53" s="5" t="s">
        <v>95</v>
      </c>
      <c r="C53" s="4">
        <v>36</v>
      </c>
      <c r="D53" s="7">
        <v>37</v>
      </c>
      <c r="E53" s="7">
        <v>15</v>
      </c>
      <c r="F53" s="13">
        <v>4</v>
      </c>
      <c r="G53" s="4">
        <v>51</v>
      </c>
      <c r="H53" s="5">
        <v>41</v>
      </c>
      <c r="I53" s="8">
        <v>18</v>
      </c>
      <c r="J53" s="5">
        <v>14</v>
      </c>
      <c r="K53" s="32">
        <v>69</v>
      </c>
      <c r="L53" s="33">
        <v>55</v>
      </c>
      <c r="M53" s="34">
        <v>124</v>
      </c>
    </row>
    <row r="54" spans="1:13" ht="26.25">
      <c r="A54" s="87"/>
      <c r="B54" s="5" t="s">
        <v>96</v>
      </c>
      <c r="C54" s="4">
        <v>18</v>
      </c>
      <c r="D54" s="7">
        <v>28</v>
      </c>
      <c r="E54" s="7">
        <v>0</v>
      </c>
      <c r="F54" s="13">
        <v>0</v>
      </c>
      <c r="G54" s="4">
        <v>18</v>
      </c>
      <c r="H54" s="5">
        <v>28</v>
      </c>
      <c r="I54" s="8">
        <v>0</v>
      </c>
      <c r="J54" s="5">
        <v>0</v>
      </c>
      <c r="K54" s="32">
        <v>18</v>
      </c>
      <c r="L54" s="33">
        <v>28</v>
      </c>
      <c r="M54" s="34">
        <v>46</v>
      </c>
    </row>
    <row r="55" spans="1:13" ht="26.25">
      <c r="A55" s="87"/>
      <c r="B55" s="5" t="s">
        <v>97</v>
      </c>
      <c r="C55" s="4">
        <v>22</v>
      </c>
      <c r="D55" s="7">
        <v>12</v>
      </c>
      <c r="E55" s="7">
        <v>3</v>
      </c>
      <c r="F55" s="13">
        <v>0</v>
      </c>
      <c r="G55" s="4">
        <v>25</v>
      </c>
      <c r="H55" s="5">
        <v>12</v>
      </c>
      <c r="I55" s="8">
        <v>9</v>
      </c>
      <c r="J55" s="5">
        <v>8</v>
      </c>
      <c r="K55" s="32">
        <v>34</v>
      </c>
      <c r="L55" s="33">
        <v>20</v>
      </c>
      <c r="M55" s="34">
        <v>54</v>
      </c>
    </row>
    <row r="56" spans="1:13" ht="26.25">
      <c r="A56" s="87"/>
      <c r="B56" s="5" t="s">
        <v>98</v>
      </c>
      <c r="C56" s="4">
        <v>0</v>
      </c>
      <c r="D56" s="7">
        <v>0</v>
      </c>
      <c r="E56" s="7">
        <v>0</v>
      </c>
      <c r="F56" s="13">
        <v>0</v>
      </c>
      <c r="G56" s="4">
        <v>0</v>
      </c>
      <c r="H56" s="5">
        <v>0</v>
      </c>
      <c r="I56" s="8">
        <v>0</v>
      </c>
      <c r="J56" s="5">
        <v>31</v>
      </c>
      <c r="K56" s="32">
        <v>0</v>
      </c>
      <c r="L56" s="33">
        <v>31</v>
      </c>
      <c r="M56" s="34">
        <v>31</v>
      </c>
    </row>
    <row r="57" spans="1:13" ht="26.25">
      <c r="A57" s="87"/>
      <c r="B57" s="48" t="s">
        <v>27</v>
      </c>
      <c r="C57" s="49">
        <v>215</v>
      </c>
      <c r="D57" s="50">
        <v>197</v>
      </c>
      <c r="E57" s="50">
        <v>45</v>
      </c>
      <c r="F57" s="51">
        <v>21</v>
      </c>
      <c r="G57" s="49">
        <v>260</v>
      </c>
      <c r="H57" s="48">
        <v>218</v>
      </c>
      <c r="I57" s="52">
        <v>173</v>
      </c>
      <c r="J57" s="48">
        <v>156</v>
      </c>
      <c r="K57" s="32">
        <v>433</v>
      </c>
      <c r="L57" s="33">
        <v>374</v>
      </c>
      <c r="M57" s="34">
        <v>807</v>
      </c>
    </row>
    <row r="58" spans="1:13" ht="26.25">
      <c r="A58" s="87" t="s">
        <v>70</v>
      </c>
      <c r="B58" s="88"/>
      <c r="C58" s="4">
        <v>144</v>
      </c>
      <c r="D58" s="7">
        <v>129</v>
      </c>
      <c r="E58" s="7">
        <v>73</v>
      </c>
      <c r="F58" s="13">
        <v>41</v>
      </c>
      <c r="G58" s="4">
        <v>217</v>
      </c>
      <c r="H58" s="5">
        <v>170</v>
      </c>
      <c r="I58" s="8">
        <v>152</v>
      </c>
      <c r="J58" s="5">
        <v>100</v>
      </c>
      <c r="K58" s="32">
        <v>369</v>
      </c>
      <c r="L58" s="33">
        <v>270</v>
      </c>
      <c r="M58" s="34">
        <v>639</v>
      </c>
    </row>
    <row r="59" spans="1:13" ht="26.25">
      <c r="A59" s="87" t="s">
        <v>126</v>
      </c>
      <c r="B59" s="5" t="s">
        <v>127</v>
      </c>
      <c r="C59" s="4">
        <v>71</v>
      </c>
      <c r="D59" s="7">
        <v>18</v>
      </c>
      <c r="E59" s="7">
        <v>82</v>
      </c>
      <c r="F59" s="13">
        <v>19</v>
      </c>
      <c r="G59" s="4">
        <v>153</v>
      </c>
      <c r="H59" s="5">
        <v>37</v>
      </c>
      <c r="I59" s="8">
        <v>0</v>
      </c>
      <c r="J59" s="5">
        <v>0</v>
      </c>
      <c r="K59" s="32">
        <v>153</v>
      </c>
      <c r="L59" s="33">
        <v>37</v>
      </c>
      <c r="M59" s="34">
        <v>190</v>
      </c>
    </row>
    <row r="60" spans="1:13" ht="26.25">
      <c r="A60" s="87"/>
      <c r="B60" s="5" t="s">
        <v>128</v>
      </c>
      <c r="C60" s="4">
        <v>83</v>
      </c>
      <c r="D60" s="7">
        <v>13</v>
      </c>
      <c r="E60" s="7">
        <v>156</v>
      </c>
      <c r="F60" s="13">
        <v>16</v>
      </c>
      <c r="G60" s="4">
        <v>239</v>
      </c>
      <c r="H60" s="5">
        <v>29</v>
      </c>
      <c r="I60" s="8">
        <v>0</v>
      </c>
      <c r="J60" s="5">
        <v>0</v>
      </c>
      <c r="K60" s="32">
        <v>239</v>
      </c>
      <c r="L60" s="33">
        <v>29</v>
      </c>
      <c r="M60" s="34">
        <v>268</v>
      </c>
    </row>
    <row r="61" spans="1:13" ht="26.25">
      <c r="A61" s="87"/>
      <c r="B61" s="5" t="s">
        <v>129</v>
      </c>
      <c r="C61" s="4">
        <v>78</v>
      </c>
      <c r="D61" s="7">
        <v>15</v>
      </c>
      <c r="E61" s="7">
        <v>153</v>
      </c>
      <c r="F61" s="13">
        <v>19</v>
      </c>
      <c r="G61" s="4">
        <v>231</v>
      </c>
      <c r="H61" s="5">
        <v>34</v>
      </c>
      <c r="I61" s="8">
        <v>0</v>
      </c>
      <c r="J61" s="5">
        <v>0</v>
      </c>
      <c r="K61" s="32">
        <v>231</v>
      </c>
      <c r="L61" s="33">
        <v>34</v>
      </c>
      <c r="M61" s="34">
        <v>265</v>
      </c>
    </row>
    <row r="62" spans="1:13" ht="26.25">
      <c r="A62" s="87"/>
      <c r="B62" s="5" t="s">
        <v>130</v>
      </c>
      <c r="C62" s="4">
        <v>111</v>
      </c>
      <c r="D62" s="7">
        <v>27</v>
      </c>
      <c r="E62" s="7">
        <v>223</v>
      </c>
      <c r="F62" s="13">
        <v>50</v>
      </c>
      <c r="G62" s="4">
        <v>334</v>
      </c>
      <c r="H62" s="5">
        <v>77</v>
      </c>
      <c r="I62" s="8">
        <v>0</v>
      </c>
      <c r="J62" s="5">
        <v>0</v>
      </c>
      <c r="K62" s="32">
        <v>334</v>
      </c>
      <c r="L62" s="33">
        <v>77</v>
      </c>
      <c r="M62" s="34">
        <v>411</v>
      </c>
    </row>
    <row r="63" spans="1:13" ht="26.25">
      <c r="A63" s="87"/>
      <c r="B63" s="5" t="s">
        <v>131</v>
      </c>
      <c r="C63" s="4">
        <v>85</v>
      </c>
      <c r="D63" s="7">
        <v>15</v>
      </c>
      <c r="E63" s="7">
        <v>212</v>
      </c>
      <c r="F63" s="13">
        <v>40</v>
      </c>
      <c r="G63" s="4">
        <v>297</v>
      </c>
      <c r="H63" s="5">
        <v>55</v>
      </c>
      <c r="I63" s="8">
        <v>0</v>
      </c>
      <c r="J63" s="5">
        <v>0</v>
      </c>
      <c r="K63" s="32">
        <v>297</v>
      </c>
      <c r="L63" s="33">
        <v>55</v>
      </c>
      <c r="M63" s="34">
        <v>352</v>
      </c>
    </row>
    <row r="64" spans="1:13" ht="26.25">
      <c r="A64" s="87"/>
      <c r="B64" s="5" t="s">
        <v>132</v>
      </c>
      <c r="C64" s="4">
        <v>109</v>
      </c>
      <c r="D64" s="7">
        <v>27</v>
      </c>
      <c r="E64" s="7">
        <v>197</v>
      </c>
      <c r="F64" s="13">
        <v>48</v>
      </c>
      <c r="G64" s="4">
        <v>306</v>
      </c>
      <c r="H64" s="5">
        <v>75</v>
      </c>
      <c r="I64" s="8">
        <v>0</v>
      </c>
      <c r="J64" s="5">
        <v>0</v>
      </c>
      <c r="K64" s="32">
        <v>306</v>
      </c>
      <c r="L64" s="33">
        <v>75</v>
      </c>
      <c r="M64" s="34">
        <v>381</v>
      </c>
    </row>
    <row r="65" spans="1:13" ht="26.25">
      <c r="A65" s="87"/>
      <c r="B65" s="5" t="s">
        <v>133</v>
      </c>
      <c r="C65" s="4">
        <v>68</v>
      </c>
      <c r="D65" s="7">
        <v>17</v>
      </c>
      <c r="E65" s="7">
        <v>99</v>
      </c>
      <c r="F65" s="13">
        <v>0</v>
      </c>
      <c r="G65" s="4">
        <v>167</v>
      </c>
      <c r="H65" s="5">
        <v>17</v>
      </c>
      <c r="I65" s="8">
        <v>0</v>
      </c>
      <c r="J65" s="5">
        <v>0</v>
      </c>
      <c r="K65" s="32">
        <v>167</v>
      </c>
      <c r="L65" s="33">
        <v>17</v>
      </c>
      <c r="M65" s="34">
        <v>184</v>
      </c>
    </row>
    <row r="66" spans="1:13" ht="26.25">
      <c r="A66" s="87"/>
      <c r="B66" s="48" t="s">
        <v>27</v>
      </c>
      <c r="C66" s="49">
        <v>605</v>
      </c>
      <c r="D66" s="50">
        <v>132</v>
      </c>
      <c r="E66" s="50">
        <v>1122</v>
      </c>
      <c r="F66" s="51">
        <v>192</v>
      </c>
      <c r="G66" s="49">
        <v>1727</v>
      </c>
      <c r="H66" s="48">
        <v>324</v>
      </c>
      <c r="I66" s="52">
        <v>0</v>
      </c>
      <c r="J66" s="48">
        <v>0</v>
      </c>
      <c r="K66" s="32">
        <v>1727</v>
      </c>
      <c r="L66" s="33">
        <v>324</v>
      </c>
      <c r="M66" s="34">
        <v>2051</v>
      </c>
    </row>
    <row r="67" spans="1:13" ht="26.25">
      <c r="A67" s="87" t="s">
        <v>55</v>
      </c>
      <c r="B67" s="5" t="s">
        <v>134</v>
      </c>
      <c r="C67" s="4">
        <v>97</v>
      </c>
      <c r="D67" s="7">
        <v>65</v>
      </c>
      <c r="E67" s="7">
        <v>5</v>
      </c>
      <c r="F67" s="13">
        <v>8</v>
      </c>
      <c r="G67" s="4">
        <v>102</v>
      </c>
      <c r="H67" s="5">
        <v>73</v>
      </c>
      <c r="I67" s="8">
        <v>33</v>
      </c>
      <c r="J67" s="5">
        <v>23</v>
      </c>
      <c r="K67" s="32">
        <v>135</v>
      </c>
      <c r="L67" s="33">
        <v>96</v>
      </c>
      <c r="M67" s="34">
        <v>231</v>
      </c>
    </row>
    <row r="68" spans="1:13" ht="26.25">
      <c r="A68" s="87"/>
      <c r="B68" s="5" t="s">
        <v>135</v>
      </c>
      <c r="C68" s="4">
        <v>133</v>
      </c>
      <c r="D68" s="7">
        <v>85</v>
      </c>
      <c r="E68" s="7">
        <v>12</v>
      </c>
      <c r="F68" s="13">
        <v>4</v>
      </c>
      <c r="G68" s="4">
        <v>145</v>
      </c>
      <c r="H68" s="5">
        <v>89</v>
      </c>
      <c r="I68" s="8">
        <v>39</v>
      </c>
      <c r="J68" s="5">
        <v>22</v>
      </c>
      <c r="K68" s="32">
        <v>184</v>
      </c>
      <c r="L68" s="33">
        <v>111</v>
      </c>
      <c r="M68" s="34">
        <v>295</v>
      </c>
    </row>
    <row r="69" spans="1:13" ht="26.25">
      <c r="A69" s="87"/>
      <c r="B69" s="5" t="s">
        <v>136</v>
      </c>
      <c r="C69" s="4">
        <v>192</v>
      </c>
      <c r="D69" s="7">
        <v>61</v>
      </c>
      <c r="E69" s="7">
        <v>33</v>
      </c>
      <c r="F69" s="13">
        <v>15</v>
      </c>
      <c r="G69" s="4">
        <v>225</v>
      </c>
      <c r="H69" s="5">
        <v>76</v>
      </c>
      <c r="I69" s="8">
        <v>56</v>
      </c>
      <c r="J69" s="5">
        <v>31</v>
      </c>
      <c r="K69" s="32">
        <v>281</v>
      </c>
      <c r="L69" s="33">
        <v>107</v>
      </c>
      <c r="M69" s="34">
        <v>388</v>
      </c>
    </row>
    <row r="70" spans="1:13" ht="26.25">
      <c r="A70" s="87"/>
      <c r="B70" s="5" t="s">
        <v>137</v>
      </c>
      <c r="C70" s="4">
        <v>123</v>
      </c>
      <c r="D70" s="7">
        <v>82</v>
      </c>
      <c r="E70" s="7">
        <v>19</v>
      </c>
      <c r="F70" s="13">
        <v>3</v>
      </c>
      <c r="G70" s="4">
        <v>142</v>
      </c>
      <c r="H70" s="5">
        <v>85</v>
      </c>
      <c r="I70" s="8">
        <v>34</v>
      </c>
      <c r="J70" s="5">
        <v>33</v>
      </c>
      <c r="K70" s="32">
        <v>176</v>
      </c>
      <c r="L70" s="33">
        <v>118</v>
      </c>
      <c r="M70" s="34">
        <v>294</v>
      </c>
    </row>
    <row r="71" spans="1:13" ht="26.25">
      <c r="A71" s="87"/>
      <c r="B71" s="5" t="s">
        <v>138</v>
      </c>
      <c r="C71" s="4">
        <v>15</v>
      </c>
      <c r="D71" s="7">
        <v>16</v>
      </c>
      <c r="E71" s="7">
        <v>7</v>
      </c>
      <c r="F71" s="13">
        <v>0</v>
      </c>
      <c r="G71" s="4">
        <v>22</v>
      </c>
      <c r="H71" s="5">
        <v>16</v>
      </c>
      <c r="I71" s="8">
        <v>7</v>
      </c>
      <c r="J71" s="5">
        <v>10</v>
      </c>
      <c r="K71" s="32">
        <v>29</v>
      </c>
      <c r="L71" s="33">
        <v>26</v>
      </c>
      <c r="M71" s="34">
        <v>55</v>
      </c>
    </row>
    <row r="72" spans="1:13" ht="26.25">
      <c r="A72" s="87"/>
      <c r="B72" s="48" t="s">
        <v>27</v>
      </c>
      <c r="C72" s="49">
        <v>560</v>
      </c>
      <c r="D72" s="50">
        <v>309</v>
      </c>
      <c r="E72" s="50">
        <v>76</v>
      </c>
      <c r="F72" s="51">
        <v>30</v>
      </c>
      <c r="G72" s="49">
        <v>636</v>
      </c>
      <c r="H72" s="48">
        <v>339</v>
      </c>
      <c r="I72" s="52">
        <v>169</v>
      </c>
      <c r="J72" s="48">
        <v>119</v>
      </c>
      <c r="K72" s="32">
        <v>805</v>
      </c>
      <c r="L72" s="33">
        <v>458</v>
      </c>
      <c r="M72" s="34">
        <v>1263</v>
      </c>
    </row>
    <row r="73" spans="1:13" ht="26.25">
      <c r="A73" s="87" t="s">
        <v>59</v>
      </c>
      <c r="B73" s="88"/>
      <c r="C73" s="4">
        <v>101</v>
      </c>
      <c r="D73" s="7">
        <v>106</v>
      </c>
      <c r="E73" s="7">
        <v>134</v>
      </c>
      <c r="F73" s="13">
        <v>129</v>
      </c>
      <c r="G73" s="4">
        <v>235</v>
      </c>
      <c r="H73" s="5">
        <v>235</v>
      </c>
      <c r="I73" s="8">
        <v>146</v>
      </c>
      <c r="J73" s="5">
        <v>133</v>
      </c>
      <c r="K73" s="32">
        <v>381</v>
      </c>
      <c r="L73" s="33">
        <v>368</v>
      </c>
      <c r="M73" s="34">
        <v>749</v>
      </c>
    </row>
    <row r="74" spans="1:13" ht="26.25">
      <c r="A74" s="87" t="s">
        <v>56</v>
      </c>
      <c r="B74" s="88"/>
      <c r="C74" s="4">
        <v>559</v>
      </c>
      <c r="D74" s="7">
        <v>377</v>
      </c>
      <c r="E74" s="7">
        <v>180</v>
      </c>
      <c r="F74" s="13">
        <v>76</v>
      </c>
      <c r="G74" s="4">
        <v>739</v>
      </c>
      <c r="H74" s="5">
        <v>453</v>
      </c>
      <c r="I74" s="8">
        <v>636</v>
      </c>
      <c r="J74" s="5">
        <v>486</v>
      </c>
      <c r="K74" s="32">
        <v>1375</v>
      </c>
      <c r="L74" s="33">
        <v>939</v>
      </c>
      <c r="M74" s="34">
        <v>2314</v>
      </c>
    </row>
    <row r="75" spans="1:13" ht="26.25">
      <c r="A75" s="87" t="s">
        <v>43</v>
      </c>
      <c r="B75" s="88"/>
      <c r="C75" s="4">
        <v>1033</v>
      </c>
      <c r="D75" s="7">
        <v>1007</v>
      </c>
      <c r="E75" s="7">
        <v>554</v>
      </c>
      <c r="F75" s="13">
        <v>406</v>
      </c>
      <c r="G75" s="4">
        <v>1587</v>
      </c>
      <c r="H75" s="5">
        <v>1413</v>
      </c>
      <c r="I75" s="8">
        <v>479</v>
      </c>
      <c r="J75" s="5">
        <v>671</v>
      </c>
      <c r="K75" s="32">
        <v>2066</v>
      </c>
      <c r="L75" s="33">
        <v>2084</v>
      </c>
      <c r="M75" s="34">
        <v>4150</v>
      </c>
    </row>
    <row r="76" spans="1:13" ht="26.25">
      <c r="A76" s="87" t="s">
        <v>57</v>
      </c>
      <c r="B76" s="88"/>
      <c r="C76" s="4">
        <v>117</v>
      </c>
      <c r="D76" s="7">
        <v>54</v>
      </c>
      <c r="E76" s="7">
        <v>28</v>
      </c>
      <c r="F76" s="13">
        <v>8</v>
      </c>
      <c r="G76" s="4">
        <v>145</v>
      </c>
      <c r="H76" s="5">
        <v>62</v>
      </c>
      <c r="I76" s="8">
        <v>70</v>
      </c>
      <c r="J76" s="5">
        <v>37</v>
      </c>
      <c r="K76" s="32">
        <v>215</v>
      </c>
      <c r="L76" s="33">
        <v>99</v>
      </c>
      <c r="M76" s="34">
        <v>314</v>
      </c>
    </row>
    <row r="77" spans="1:13" ht="26.25">
      <c r="A77" s="87" t="s">
        <v>58</v>
      </c>
      <c r="B77" s="88"/>
      <c r="C77" s="4">
        <v>113</v>
      </c>
      <c r="D77" s="7">
        <v>142</v>
      </c>
      <c r="E77" s="7">
        <v>57</v>
      </c>
      <c r="F77" s="13">
        <v>16</v>
      </c>
      <c r="G77" s="4">
        <v>170</v>
      </c>
      <c r="H77" s="5">
        <v>158</v>
      </c>
      <c r="I77" s="8">
        <v>133</v>
      </c>
      <c r="J77" s="5">
        <v>128</v>
      </c>
      <c r="K77" s="32">
        <v>303</v>
      </c>
      <c r="L77" s="33">
        <v>286</v>
      </c>
      <c r="M77" s="34">
        <v>589</v>
      </c>
    </row>
    <row r="78" spans="1:13" ht="26.25">
      <c r="A78" s="87" t="s">
        <v>60</v>
      </c>
      <c r="B78" s="88"/>
      <c r="C78" s="4">
        <v>69</v>
      </c>
      <c r="D78" s="7">
        <v>47</v>
      </c>
      <c r="E78" s="7">
        <v>14</v>
      </c>
      <c r="F78" s="13">
        <v>3</v>
      </c>
      <c r="G78" s="4">
        <v>83</v>
      </c>
      <c r="H78" s="5">
        <v>50</v>
      </c>
      <c r="I78" s="8">
        <v>21</v>
      </c>
      <c r="J78" s="5">
        <v>17</v>
      </c>
      <c r="K78" s="32">
        <v>104</v>
      </c>
      <c r="L78" s="33">
        <v>67</v>
      </c>
      <c r="M78" s="34">
        <v>171</v>
      </c>
    </row>
    <row r="79" spans="1:13" ht="27" thickBot="1">
      <c r="A79" s="89" t="s">
        <v>152</v>
      </c>
      <c r="B79" s="90"/>
      <c r="C79" s="43">
        <v>3516</v>
      </c>
      <c r="D79" s="44">
        <v>2500</v>
      </c>
      <c r="E79" s="44">
        <v>2283</v>
      </c>
      <c r="F79" s="45">
        <v>922</v>
      </c>
      <c r="G79" s="43">
        <v>5799</v>
      </c>
      <c r="H79" s="46">
        <v>3422</v>
      </c>
      <c r="I79" s="47">
        <v>1979</v>
      </c>
      <c r="J79" s="46">
        <v>1847</v>
      </c>
      <c r="K79" s="24">
        <v>7778</v>
      </c>
      <c r="L79" s="19">
        <v>5269</v>
      </c>
      <c r="M79" s="25">
        <v>13047</v>
      </c>
    </row>
    <row r="80" spans="1:13" ht="27" thickTop="1">
      <c r="A80" s="91" t="s">
        <v>71</v>
      </c>
      <c r="B80" s="92"/>
      <c r="C80" s="2">
        <v>424</v>
      </c>
      <c r="D80" s="10">
        <v>413</v>
      </c>
      <c r="E80" s="10">
        <v>193</v>
      </c>
      <c r="F80" s="12">
        <v>192</v>
      </c>
      <c r="G80" s="2">
        <v>617</v>
      </c>
      <c r="H80" s="3">
        <v>605</v>
      </c>
      <c r="I80" s="6">
        <v>209</v>
      </c>
      <c r="J80" s="3">
        <v>435</v>
      </c>
      <c r="K80" s="29">
        <v>826</v>
      </c>
      <c r="L80" s="30">
        <v>1040</v>
      </c>
      <c r="M80" s="31">
        <v>1866</v>
      </c>
    </row>
    <row r="81" spans="1:13" ht="26.25">
      <c r="A81" s="87" t="s">
        <v>89</v>
      </c>
      <c r="B81" s="88"/>
      <c r="C81" s="4">
        <v>573</v>
      </c>
      <c r="D81" s="7">
        <v>1005</v>
      </c>
      <c r="E81" s="7">
        <v>192</v>
      </c>
      <c r="F81" s="13">
        <v>325</v>
      </c>
      <c r="G81" s="4">
        <v>765</v>
      </c>
      <c r="H81" s="5">
        <v>1330</v>
      </c>
      <c r="I81" s="8">
        <v>286</v>
      </c>
      <c r="J81" s="5">
        <v>397</v>
      </c>
      <c r="K81" s="32">
        <v>1051</v>
      </c>
      <c r="L81" s="33">
        <v>1727</v>
      </c>
      <c r="M81" s="34">
        <v>2778</v>
      </c>
    </row>
    <row r="82" spans="1:13" ht="26.25">
      <c r="A82" s="87" t="s">
        <v>61</v>
      </c>
      <c r="B82" s="88"/>
      <c r="C82" s="4">
        <v>34</v>
      </c>
      <c r="D82" s="7">
        <v>19</v>
      </c>
      <c r="E82" s="7">
        <v>17</v>
      </c>
      <c r="F82" s="13">
        <v>8</v>
      </c>
      <c r="G82" s="4">
        <v>51</v>
      </c>
      <c r="H82" s="5">
        <v>27</v>
      </c>
      <c r="I82" s="8">
        <v>35</v>
      </c>
      <c r="J82" s="5">
        <v>46</v>
      </c>
      <c r="K82" s="32">
        <v>86</v>
      </c>
      <c r="L82" s="33">
        <v>73</v>
      </c>
      <c r="M82" s="34">
        <v>159</v>
      </c>
    </row>
    <row r="83" spans="1:13" ht="26.25">
      <c r="A83" s="87" t="s">
        <v>62</v>
      </c>
      <c r="B83" s="5" t="s">
        <v>25</v>
      </c>
      <c r="C83" s="4">
        <v>23</v>
      </c>
      <c r="D83" s="7">
        <v>23</v>
      </c>
      <c r="E83" s="7">
        <v>14</v>
      </c>
      <c r="F83" s="13">
        <v>4</v>
      </c>
      <c r="G83" s="4">
        <v>37</v>
      </c>
      <c r="H83" s="5">
        <v>27</v>
      </c>
      <c r="I83" s="8">
        <v>24</v>
      </c>
      <c r="J83" s="5">
        <v>18</v>
      </c>
      <c r="K83" s="32">
        <v>61</v>
      </c>
      <c r="L83" s="33">
        <v>45</v>
      </c>
      <c r="M83" s="34">
        <v>106</v>
      </c>
    </row>
    <row r="84" spans="1:13" ht="26.25">
      <c r="A84" s="87"/>
      <c r="B84" s="5" t="s">
        <v>24</v>
      </c>
      <c r="C84" s="4">
        <v>35</v>
      </c>
      <c r="D84" s="7">
        <v>17</v>
      </c>
      <c r="E84" s="7">
        <v>11</v>
      </c>
      <c r="F84" s="13">
        <v>2</v>
      </c>
      <c r="G84" s="4">
        <v>46</v>
      </c>
      <c r="H84" s="5">
        <v>19</v>
      </c>
      <c r="I84" s="8">
        <v>33</v>
      </c>
      <c r="J84" s="5">
        <v>18</v>
      </c>
      <c r="K84" s="32">
        <v>79</v>
      </c>
      <c r="L84" s="33">
        <v>37</v>
      </c>
      <c r="M84" s="34">
        <v>116</v>
      </c>
    </row>
    <row r="85" spans="1:13" ht="26.25">
      <c r="A85" s="87"/>
      <c r="B85" s="5" t="s">
        <v>94</v>
      </c>
      <c r="C85" s="4">
        <v>40</v>
      </c>
      <c r="D85" s="7">
        <v>35</v>
      </c>
      <c r="E85" s="7">
        <v>14</v>
      </c>
      <c r="F85" s="13">
        <v>12</v>
      </c>
      <c r="G85" s="4">
        <v>54</v>
      </c>
      <c r="H85" s="4">
        <v>47</v>
      </c>
      <c r="I85" s="8">
        <v>40</v>
      </c>
      <c r="J85" s="5">
        <v>23</v>
      </c>
      <c r="K85" s="32">
        <v>94</v>
      </c>
      <c r="L85" s="33">
        <v>70</v>
      </c>
      <c r="M85" s="34">
        <v>164</v>
      </c>
    </row>
    <row r="86" spans="1:13" ht="26.25">
      <c r="A86" s="87"/>
      <c r="B86" s="5" t="s">
        <v>23</v>
      </c>
      <c r="C86" s="4">
        <v>36</v>
      </c>
      <c r="D86" s="7">
        <v>21</v>
      </c>
      <c r="E86" s="7">
        <v>7</v>
      </c>
      <c r="F86" s="13">
        <v>2</v>
      </c>
      <c r="G86" s="4">
        <v>43</v>
      </c>
      <c r="H86" s="5">
        <v>23</v>
      </c>
      <c r="I86" s="8">
        <v>18</v>
      </c>
      <c r="J86" s="5">
        <v>22</v>
      </c>
      <c r="K86" s="32">
        <v>61</v>
      </c>
      <c r="L86" s="33">
        <v>45</v>
      </c>
      <c r="M86" s="34">
        <v>106</v>
      </c>
    </row>
    <row r="87" spans="1:13" ht="26.25">
      <c r="A87" s="87"/>
      <c r="B87" s="5" t="s">
        <v>26</v>
      </c>
      <c r="C87" s="4">
        <v>23</v>
      </c>
      <c r="D87" s="7">
        <v>13</v>
      </c>
      <c r="E87" s="7">
        <v>6</v>
      </c>
      <c r="F87" s="13">
        <v>0</v>
      </c>
      <c r="G87" s="4">
        <v>29</v>
      </c>
      <c r="H87" s="5">
        <v>13</v>
      </c>
      <c r="I87" s="8">
        <v>9</v>
      </c>
      <c r="J87" s="5">
        <v>0</v>
      </c>
      <c r="K87" s="32">
        <v>38</v>
      </c>
      <c r="L87" s="33">
        <v>13</v>
      </c>
      <c r="M87" s="34">
        <v>51</v>
      </c>
    </row>
    <row r="88" spans="1:13" ht="26.25">
      <c r="A88" s="87"/>
      <c r="B88" s="48" t="s">
        <v>27</v>
      </c>
      <c r="C88" s="49">
        <v>157</v>
      </c>
      <c r="D88" s="50">
        <v>109</v>
      </c>
      <c r="E88" s="50">
        <v>52</v>
      </c>
      <c r="F88" s="51">
        <v>20</v>
      </c>
      <c r="G88" s="49">
        <v>209</v>
      </c>
      <c r="H88" s="48">
        <v>129</v>
      </c>
      <c r="I88" s="52">
        <v>124</v>
      </c>
      <c r="J88" s="48">
        <v>81</v>
      </c>
      <c r="K88" s="32">
        <v>333</v>
      </c>
      <c r="L88" s="33">
        <v>210</v>
      </c>
      <c r="M88" s="34">
        <v>543</v>
      </c>
    </row>
    <row r="89" spans="1:13" ht="52.5">
      <c r="A89" s="87" t="s">
        <v>72</v>
      </c>
      <c r="B89" s="5" t="s">
        <v>139</v>
      </c>
      <c r="C89" s="4">
        <v>101</v>
      </c>
      <c r="D89" s="7">
        <v>47</v>
      </c>
      <c r="E89" s="7">
        <v>7</v>
      </c>
      <c r="F89" s="13">
        <v>7</v>
      </c>
      <c r="G89" s="4">
        <v>108</v>
      </c>
      <c r="H89" s="5">
        <v>54</v>
      </c>
      <c r="I89" s="8">
        <v>21</v>
      </c>
      <c r="J89" s="5">
        <v>29</v>
      </c>
      <c r="K89" s="32">
        <v>129</v>
      </c>
      <c r="L89" s="33">
        <v>83</v>
      </c>
      <c r="M89" s="34">
        <v>212</v>
      </c>
    </row>
    <row r="90" spans="1:13" ht="26.25">
      <c r="A90" s="87"/>
      <c r="B90" s="5" t="s">
        <v>38</v>
      </c>
      <c r="C90" s="4">
        <v>129</v>
      </c>
      <c r="D90" s="7">
        <v>31</v>
      </c>
      <c r="E90" s="7">
        <v>24</v>
      </c>
      <c r="F90" s="13">
        <v>6</v>
      </c>
      <c r="G90" s="4">
        <v>153</v>
      </c>
      <c r="H90" s="5">
        <v>37</v>
      </c>
      <c r="I90" s="8">
        <v>39</v>
      </c>
      <c r="J90" s="5">
        <v>31</v>
      </c>
      <c r="K90" s="32">
        <v>192</v>
      </c>
      <c r="L90" s="33">
        <v>68</v>
      </c>
      <c r="M90" s="34">
        <v>260</v>
      </c>
    </row>
    <row r="91" spans="1:23" ht="52.5">
      <c r="A91" s="87"/>
      <c r="B91" s="5" t="s">
        <v>140</v>
      </c>
      <c r="C91" s="4">
        <v>80</v>
      </c>
      <c r="D91" s="7">
        <v>57</v>
      </c>
      <c r="E91" s="7">
        <v>17</v>
      </c>
      <c r="F91" s="13">
        <v>9</v>
      </c>
      <c r="G91" s="4">
        <v>97</v>
      </c>
      <c r="H91" s="5">
        <v>66</v>
      </c>
      <c r="I91" s="8">
        <v>26</v>
      </c>
      <c r="J91" s="5">
        <v>32</v>
      </c>
      <c r="K91" s="32">
        <v>123</v>
      </c>
      <c r="L91" s="33">
        <v>98</v>
      </c>
      <c r="M91" s="34">
        <v>221</v>
      </c>
      <c r="Q91" s="1" t="s">
        <v>158</v>
      </c>
      <c r="R91" s="1">
        <v>1699</v>
      </c>
      <c r="S91" s="1">
        <v>1780</v>
      </c>
      <c r="T91" s="1">
        <v>3479</v>
      </c>
      <c r="U91" s="1">
        <v>208</v>
      </c>
      <c r="V91" s="1">
        <v>422</v>
      </c>
      <c r="W91" s="1">
        <v>630</v>
      </c>
    </row>
    <row r="92" spans="1:23" ht="26.25">
      <c r="A92" s="87"/>
      <c r="B92" s="5" t="s">
        <v>141</v>
      </c>
      <c r="C92" s="4">
        <v>100</v>
      </c>
      <c r="D92" s="7">
        <v>63</v>
      </c>
      <c r="E92" s="7">
        <v>28</v>
      </c>
      <c r="F92" s="13">
        <v>10</v>
      </c>
      <c r="G92" s="4">
        <v>128</v>
      </c>
      <c r="H92" s="5">
        <v>73</v>
      </c>
      <c r="I92" s="8">
        <v>23</v>
      </c>
      <c r="J92" s="5">
        <v>25</v>
      </c>
      <c r="K92" s="32">
        <v>151</v>
      </c>
      <c r="L92" s="33">
        <v>98</v>
      </c>
      <c r="M92" s="34">
        <v>249</v>
      </c>
      <c r="Q92" s="1" t="s">
        <v>74</v>
      </c>
      <c r="R92" s="1">
        <v>54</v>
      </c>
      <c r="S92" s="1">
        <v>80</v>
      </c>
      <c r="T92" s="1">
        <v>134</v>
      </c>
      <c r="U92" s="1">
        <v>20</v>
      </c>
      <c r="V92" s="1">
        <v>19</v>
      </c>
      <c r="W92" s="1">
        <v>39</v>
      </c>
    </row>
    <row r="93" spans="1:23" ht="26.25">
      <c r="A93" s="87"/>
      <c r="B93" s="48" t="s">
        <v>27</v>
      </c>
      <c r="C93" s="49">
        <v>410</v>
      </c>
      <c r="D93" s="50">
        <v>198</v>
      </c>
      <c r="E93" s="50">
        <v>76</v>
      </c>
      <c r="F93" s="51">
        <v>32</v>
      </c>
      <c r="G93" s="49">
        <v>486</v>
      </c>
      <c r="H93" s="48">
        <v>230</v>
      </c>
      <c r="I93" s="52">
        <v>109</v>
      </c>
      <c r="J93" s="48">
        <v>117</v>
      </c>
      <c r="K93" s="32">
        <v>595</v>
      </c>
      <c r="L93" s="33">
        <v>347</v>
      </c>
      <c r="M93" s="34">
        <v>942</v>
      </c>
      <c r="Q93" s="1" t="s">
        <v>65</v>
      </c>
      <c r="R93" s="1">
        <v>244</v>
      </c>
      <c r="S93" s="1">
        <v>169</v>
      </c>
      <c r="T93" s="1">
        <v>413</v>
      </c>
      <c r="U93" s="1">
        <v>55</v>
      </c>
      <c r="V93" s="1">
        <v>60</v>
      </c>
      <c r="W93" s="1">
        <v>115</v>
      </c>
    </row>
    <row r="94" spans="1:23" ht="26.25">
      <c r="A94" s="87" t="s">
        <v>73</v>
      </c>
      <c r="B94" s="5" t="s">
        <v>142</v>
      </c>
      <c r="C94" s="4">
        <v>33</v>
      </c>
      <c r="D94" s="7">
        <v>12</v>
      </c>
      <c r="E94" s="7">
        <v>7</v>
      </c>
      <c r="F94" s="13">
        <v>4</v>
      </c>
      <c r="G94" s="4">
        <v>40</v>
      </c>
      <c r="H94" s="5">
        <v>16</v>
      </c>
      <c r="I94" s="8">
        <v>12</v>
      </c>
      <c r="J94" s="5">
        <v>2</v>
      </c>
      <c r="K94" s="32">
        <v>52</v>
      </c>
      <c r="L94" s="33">
        <v>18</v>
      </c>
      <c r="M94" s="34">
        <v>70</v>
      </c>
      <c r="Q94" s="1" t="s">
        <v>83</v>
      </c>
      <c r="R94" s="1">
        <v>118</v>
      </c>
      <c r="S94" s="1">
        <v>95</v>
      </c>
      <c r="T94" s="1">
        <v>213</v>
      </c>
      <c r="U94" s="1">
        <v>30</v>
      </c>
      <c r="V94" s="1">
        <v>35</v>
      </c>
      <c r="W94" s="1">
        <v>65</v>
      </c>
    </row>
    <row r="95" spans="1:23" ht="26.25">
      <c r="A95" s="87"/>
      <c r="B95" s="5" t="s">
        <v>46</v>
      </c>
      <c r="C95" s="4">
        <v>33</v>
      </c>
      <c r="D95" s="7">
        <v>13</v>
      </c>
      <c r="E95" s="7">
        <v>7</v>
      </c>
      <c r="F95" s="13">
        <v>2</v>
      </c>
      <c r="G95" s="4">
        <v>40</v>
      </c>
      <c r="H95" s="5">
        <v>15</v>
      </c>
      <c r="I95" s="8">
        <v>6</v>
      </c>
      <c r="J95" s="5">
        <v>5</v>
      </c>
      <c r="K95" s="32">
        <v>46</v>
      </c>
      <c r="L95" s="33">
        <v>20</v>
      </c>
      <c r="M95" s="34">
        <v>66</v>
      </c>
      <c r="Q95" s="1" t="s">
        <v>84</v>
      </c>
      <c r="R95" s="1">
        <v>18</v>
      </c>
      <c r="S95" s="1">
        <v>31</v>
      </c>
      <c r="T95" s="1">
        <v>49</v>
      </c>
      <c r="U95" s="1">
        <v>0</v>
      </c>
      <c r="V95" s="1">
        <v>0</v>
      </c>
      <c r="W95" s="1">
        <v>0</v>
      </c>
    </row>
    <row r="96" spans="1:23" ht="52.5">
      <c r="A96" s="87"/>
      <c r="B96" s="5" t="s">
        <v>143</v>
      </c>
      <c r="C96" s="4">
        <v>0</v>
      </c>
      <c r="D96" s="7">
        <v>0</v>
      </c>
      <c r="E96" s="7">
        <v>0</v>
      </c>
      <c r="F96" s="13">
        <v>0</v>
      </c>
      <c r="G96" s="4">
        <v>0</v>
      </c>
      <c r="H96" s="5">
        <v>0</v>
      </c>
      <c r="I96" s="8">
        <v>9</v>
      </c>
      <c r="J96" s="5">
        <v>0</v>
      </c>
      <c r="K96" s="32">
        <v>9</v>
      </c>
      <c r="L96" s="33">
        <v>0</v>
      </c>
      <c r="M96" s="34">
        <v>9</v>
      </c>
      <c r="Q96" s="1" t="s">
        <v>77</v>
      </c>
      <c r="R96" s="1">
        <v>89</v>
      </c>
      <c r="S96" s="1">
        <v>38</v>
      </c>
      <c r="T96" s="1">
        <v>127</v>
      </c>
      <c r="U96" s="1">
        <v>35</v>
      </c>
      <c r="V96" s="1">
        <v>15</v>
      </c>
      <c r="W96" s="1">
        <v>50</v>
      </c>
    </row>
    <row r="97" spans="1:23" ht="26.25">
      <c r="A97" s="87"/>
      <c r="B97" s="5" t="s">
        <v>144</v>
      </c>
      <c r="C97" s="4">
        <v>35</v>
      </c>
      <c r="D97" s="7">
        <v>11</v>
      </c>
      <c r="E97" s="7">
        <v>6</v>
      </c>
      <c r="F97" s="13">
        <v>1</v>
      </c>
      <c r="G97" s="4">
        <v>41</v>
      </c>
      <c r="H97" s="5">
        <v>12</v>
      </c>
      <c r="I97" s="8">
        <v>7</v>
      </c>
      <c r="J97" s="5">
        <v>10</v>
      </c>
      <c r="K97" s="32">
        <v>48</v>
      </c>
      <c r="L97" s="33">
        <v>22</v>
      </c>
      <c r="M97" s="34">
        <v>70</v>
      </c>
      <c r="Q97" s="1" t="s">
        <v>159</v>
      </c>
      <c r="R97" s="1">
        <v>523</v>
      </c>
      <c r="S97" s="1">
        <v>413</v>
      </c>
      <c r="T97" s="1">
        <v>936</v>
      </c>
      <c r="U97" s="1">
        <v>140</v>
      </c>
      <c r="V97" s="1">
        <v>129</v>
      </c>
      <c r="W97" s="1">
        <v>269</v>
      </c>
    </row>
    <row r="98" spans="1:23" ht="26.25">
      <c r="A98" s="87"/>
      <c r="B98" s="5" t="s">
        <v>145</v>
      </c>
      <c r="C98" s="4">
        <v>0</v>
      </c>
      <c r="D98" s="7">
        <v>0</v>
      </c>
      <c r="E98" s="7">
        <v>0</v>
      </c>
      <c r="F98" s="13">
        <v>0</v>
      </c>
      <c r="G98" s="4">
        <v>0</v>
      </c>
      <c r="H98" s="5">
        <v>0</v>
      </c>
      <c r="I98" s="8">
        <v>16</v>
      </c>
      <c r="J98" s="5">
        <v>4</v>
      </c>
      <c r="K98" s="32">
        <v>16</v>
      </c>
      <c r="L98" s="33">
        <v>4</v>
      </c>
      <c r="M98" s="34">
        <v>20</v>
      </c>
      <c r="Q98" s="1" t="s">
        <v>5</v>
      </c>
      <c r="R98" s="1">
        <v>119</v>
      </c>
      <c r="S98" s="1">
        <v>111</v>
      </c>
      <c r="T98" s="1">
        <v>230</v>
      </c>
      <c r="U98" s="1">
        <v>43</v>
      </c>
      <c r="V98" s="1">
        <v>87</v>
      </c>
      <c r="W98" s="1">
        <v>130</v>
      </c>
    </row>
    <row r="99" spans="1:23" ht="26.25">
      <c r="A99" s="87"/>
      <c r="B99" s="48" t="s">
        <v>27</v>
      </c>
      <c r="C99" s="49">
        <v>101</v>
      </c>
      <c r="D99" s="50">
        <v>36</v>
      </c>
      <c r="E99" s="50">
        <v>20</v>
      </c>
      <c r="F99" s="51">
        <v>7</v>
      </c>
      <c r="G99" s="49">
        <v>121</v>
      </c>
      <c r="H99" s="48">
        <v>43</v>
      </c>
      <c r="I99" s="52">
        <v>50</v>
      </c>
      <c r="J99" s="48">
        <v>21</v>
      </c>
      <c r="K99" s="32">
        <v>171</v>
      </c>
      <c r="L99" s="33">
        <v>64</v>
      </c>
      <c r="M99" s="34">
        <v>235</v>
      </c>
      <c r="Q99" s="1" t="s">
        <v>124</v>
      </c>
      <c r="R99" s="1">
        <v>74</v>
      </c>
      <c r="S99" s="1">
        <v>28</v>
      </c>
      <c r="T99" s="1">
        <v>102</v>
      </c>
      <c r="U99" s="1">
        <v>17</v>
      </c>
      <c r="V99" s="1">
        <v>13</v>
      </c>
      <c r="W99" s="1">
        <v>30</v>
      </c>
    </row>
    <row r="100" spans="1:23" ht="47.25" customHeight="1" thickBot="1">
      <c r="A100" s="89" t="s">
        <v>151</v>
      </c>
      <c r="B100" s="90"/>
      <c r="C100" s="43">
        <v>1699</v>
      </c>
      <c r="D100" s="44">
        <v>1780</v>
      </c>
      <c r="E100" s="44">
        <v>550</v>
      </c>
      <c r="F100" s="45">
        <v>584</v>
      </c>
      <c r="G100" s="43">
        <v>2249</v>
      </c>
      <c r="H100" s="46">
        <v>2364</v>
      </c>
      <c r="I100" s="47">
        <v>813</v>
      </c>
      <c r="J100" s="46">
        <v>1097</v>
      </c>
      <c r="K100" s="24">
        <v>3062</v>
      </c>
      <c r="L100" s="19">
        <v>3461</v>
      </c>
      <c r="M100" s="25">
        <v>6523</v>
      </c>
      <c r="Q100" s="1" t="s">
        <v>116</v>
      </c>
      <c r="R100" s="1">
        <v>211</v>
      </c>
      <c r="S100" s="1">
        <v>47</v>
      </c>
      <c r="T100" s="1">
        <v>258</v>
      </c>
      <c r="U100" s="1">
        <v>43</v>
      </c>
      <c r="V100" s="1">
        <v>12</v>
      </c>
      <c r="W100" s="1">
        <v>55</v>
      </c>
    </row>
    <row r="101" spans="1:23" ht="27" thickTop="1">
      <c r="A101" s="91" t="s">
        <v>74</v>
      </c>
      <c r="B101" s="3" t="s">
        <v>39</v>
      </c>
      <c r="C101" s="2">
        <v>0</v>
      </c>
      <c r="D101" s="10">
        <v>19</v>
      </c>
      <c r="E101" s="10">
        <v>0</v>
      </c>
      <c r="F101" s="12">
        <v>4</v>
      </c>
      <c r="G101" s="2">
        <v>0</v>
      </c>
      <c r="H101" s="3">
        <v>23</v>
      </c>
      <c r="I101" s="6">
        <v>0</v>
      </c>
      <c r="J101" s="3">
        <v>16</v>
      </c>
      <c r="K101" s="29">
        <v>0</v>
      </c>
      <c r="L101" s="30">
        <v>39</v>
      </c>
      <c r="M101" s="31">
        <v>39</v>
      </c>
      <c r="Q101" s="1" t="s">
        <v>120</v>
      </c>
      <c r="R101" s="1">
        <v>28</v>
      </c>
      <c r="S101" s="1">
        <v>7</v>
      </c>
      <c r="T101" s="1">
        <v>35</v>
      </c>
      <c r="U101" s="1">
        <v>1</v>
      </c>
      <c r="V101" s="1">
        <v>3</v>
      </c>
      <c r="W101" s="1">
        <v>4</v>
      </c>
    </row>
    <row r="102" spans="1:23" ht="26.25">
      <c r="A102" s="87"/>
      <c r="B102" s="5" t="s">
        <v>40</v>
      </c>
      <c r="C102" s="4">
        <v>54</v>
      </c>
      <c r="D102" s="7">
        <v>61</v>
      </c>
      <c r="E102" s="7">
        <v>19</v>
      </c>
      <c r="F102" s="13">
        <v>7</v>
      </c>
      <c r="G102" s="4">
        <v>73</v>
      </c>
      <c r="H102" s="5">
        <v>68</v>
      </c>
      <c r="I102" s="8">
        <v>41</v>
      </c>
      <c r="J102" s="5">
        <v>20</v>
      </c>
      <c r="K102" s="32">
        <v>114</v>
      </c>
      <c r="L102" s="33">
        <v>88</v>
      </c>
      <c r="M102" s="34">
        <v>202</v>
      </c>
      <c r="Q102" s="1" t="s">
        <v>123</v>
      </c>
      <c r="R102" s="1">
        <v>87</v>
      </c>
      <c r="S102" s="1">
        <v>18</v>
      </c>
      <c r="T102" s="1">
        <v>105</v>
      </c>
      <c r="U102" s="1">
        <v>58</v>
      </c>
      <c r="V102" s="1">
        <v>6</v>
      </c>
      <c r="W102" s="1">
        <v>64</v>
      </c>
    </row>
    <row r="103" spans="1:23" ht="26.25">
      <c r="A103" s="87"/>
      <c r="B103" s="48" t="s">
        <v>27</v>
      </c>
      <c r="C103" s="49">
        <v>54</v>
      </c>
      <c r="D103" s="50">
        <v>80</v>
      </c>
      <c r="E103" s="50">
        <v>19</v>
      </c>
      <c r="F103" s="51">
        <v>11</v>
      </c>
      <c r="G103" s="49">
        <v>73</v>
      </c>
      <c r="H103" s="48">
        <v>91</v>
      </c>
      <c r="I103" s="52">
        <v>41</v>
      </c>
      <c r="J103" s="48">
        <v>36</v>
      </c>
      <c r="K103" s="32">
        <v>114</v>
      </c>
      <c r="L103" s="33">
        <v>127</v>
      </c>
      <c r="M103" s="34">
        <v>241</v>
      </c>
      <c r="Q103" s="1" t="s">
        <v>122</v>
      </c>
      <c r="R103" s="1">
        <v>74</v>
      </c>
      <c r="S103" s="1">
        <v>51</v>
      </c>
      <c r="T103" s="1">
        <v>125</v>
      </c>
      <c r="U103" s="1">
        <v>45</v>
      </c>
      <c r="V103" s="1">
        <v>18</v>
      </c>
      <c r="W103" s="1">
        <v>63</v>
      </c>
    </row>
    <row r="104" spans="1:23" ht="26.25">
      <c r="A104" s="87" t="s">
        <v>65</v>
      </c>
      <c r="B104" s="5" t="s">
        <v>36</v>
      </c>
      <c r="C104" s="4">
        <v>61</v>
      </c>
      <c r="D104" s="7">
        <v>67</v>
      </c>
      <c r="E104" s="7">
        <v>8</v>
      </c>
      <c r="F104" s="13">
        <v>7</v>
      </c>
      <c r="G104" s="4">
        <v>69</v>
      </c>
      <c r="H104" s="5">
        <v>74</v>
      </c>
      <c r="I104" s="8">
        <v>13</v>
      </c>
      <c r="J104" s="5">
        <v>38</v>
      </c>
      <c r="K104" s="32">
        <v>82</v>
      </c>
      <c r="L104" s="33">
        <v>112</v>
      </c>
      <c r="M104" s="34">
        <v>194</v>
      </c>
      <c r="Q104" s="1" t="s">
        <v>155</v>
      </c>
      <c r="R104" s="1">
        <v>593</v>
      </c>
      <c r="S104" s="1">
        <v>262</v>
      </c>
      <c r="T104" s="1">
        <v>855</v>
      </c>
      <c r="U104" s="1">
        <v>207</v>
      </c>
      <c r="V104" s="1">
        <v>139</v>
      </c>
      <c r="W104" s="1">
        <v>346</v>
      </c>
    </row>
    <row r="105" spans="1:23" ht="26.25">
      <c r="A105" s="87"/>
      <c r="B105" s="5" t="s">
        <v>37</v>
      </c>
      <c r="C105" s="4">
        <v>97</v>
      </c>
      <c r="D105" s="7">
        <v>72</v>
      </c>
      <c r="E105" s="7">
        <v>13</v>
      </c>
      <c r="F105" s="13">
        <v>5</v>
      </c>
      <c r="G105" s="4">
        <v>110</v>
      </c>
      <c r="H105" s="5">
        <v>77</v>
      </c>
      <c r="I105" s="8">
        <v>43</v>
      </c>
      <c r="J105" s="5">
        <v>35</v>
      </c>
      <c r="K105" s="32">
        <v>153</v>
      </c>
      <c r="L105" s="33">
        <v>112</v>
      </c>
      <c r="M105" s="34">
        <v>265</v>
      </c>
      <c r="Q105" s="1" t="s">
        <v>0</v>
      </c>
      <c r="R105" s="1">
        <v>10203</v>
      </c>
      <c r="S105" s="1">
        <v>8464</v>
      </c>
      <c r="T105" s="1">
        <v>18667</v>
      </c>
      <c r="U105" s="1">
        <v>2762</v>
      </c>
      <c r="V105" s="1">
        <v>3116</v>
      </c>
      <c r="W105" s="1">
        <v>5878</v>
      </c>
    </row>
    <row r="106" spans="1:13" ht="26.25">
      <c r="A106" s="87"/>
      <c r="B106" s="5" t="s">
        <v>38</v>
      </c>
      <c r="C106" s="4">
        <v>86</v>
      </c>
      <c r="D106" s="7">
        <v>30</v>
      </c>
      <c r="E106" s="7">
        <v>14</v>
      </c>
      <c r="F106" s="13">
        <v>3</v>
      </c>
      <c r="G106" s="4">
        <v>100</v>
      </c>
      <c r="H106" s="5">
        <v>33</v>
      </c>
      <c r="I106" s="8">
        <v>21</v>
      </c>
      <c r="J106" s="5">
        <v>23</v>
      </c>
      <c r="K106" s="32">
        <v>121</v>
      </c>
      <c r="L106" s="33">
        <v>56</v>
      </c>
      <c r="M106" s="34">
        <v>177</v>
      </c>
    </row>
    <row r="107" spans="1:13" ht="26.25">
      <c r="A107" s="87"/>
      <c r="B107" s="48" t="s">
        <v>27</v>
      </c>
      <c r="C107" s="49">
        <v>244</v>
      </c>
      <c r="D107" s="50">
        <v>169</v>
      </c>
      <c r="E107" s="50">
        <v>35</v>
      </c>
      <c r="F107" s="51">
        <v>15</v>
      </c>
      <c r="G107" s="49">
        <v>279</v>
      </c>
      <c r="H107" s="48">
        <v>184</v>
      </c>
      <c r="I107" s="52">
        <v>77</v>
      </c>
      <c r="J107" s="48">
        <v>96</v>
      </c>
      <c r="K107" s="32">
        <v>356</v>
      </c>
      <c r="L107" s="33">
        <v>280</v>
      </c>
      <c r="M107" s="34">
        <v>636</v>
      </c>
    </row>
    <row r="108" spans="1:13" ht="26.25">
      <c r="A108" s="87" t="s">
        <v>75</v>
      </c>
      <c r="B108" s="88"/>
      <c r="C108" s="4">
        <v>118</v>
      </c>
      <c r="D108" s="7">
        <v>95</v>
      </c>
      <c r="E108" s="7">
        <v>17</v>
      </c>
      <c r="F108" s="13">
        <v>10</v>
      </c>
      <c r="G108" s="4">
        <v>135</v>
      </c>
      <c r="H108" s="5">
        <v>105</v>
      </c>
      <c r="I108" s="8">
        <v>43</v>
      </c>
      <c r="J108" s="5">
        <v>58</v>
      </c>
      <c r="K108" s="32">
        <v>178</v>
      </c>
      <c r="L108" s="33">
        <v>163</v>
      </c>
      <c r="M108" s="34">
        <v>341</v>
      </c>
    </row>
    <row r="109" spans="1:13" ht="26.25">
      <c r="A109" s="87" t="s">
        <v>76</v>
      </c>
      <c r="B109" s="88"/>
      <c r="C109" s="4">
        <v>18</v>
      </c>
      <c r="D109" s="7">
        <v>31</v>
      </c>
      <c r="E109" s="7">
        <v>0</v>
      </c>
      <c r="F109" s="13">
        <v>0</v>
      </c>
      <c r="G109" s="4">
        <v>18</v>
      </c>
      <c r="H109" s="5">
        <v>31</v>
      </c>
      <c r="I109" s="8">
        <v>0</v>
      </c>
      <c r="J109" s="5">
        <v>0</v>
      </c>
      <c r="K109" s="32">
        <v>18</v>
      </c>
      <c r="L109" s="33">
        <v>31</v>
      </c>
      <c r="M109" s="34">
        <v>49</v>
      </c>
    </row>
    <row r="110" spans="1:13" ht="26.25">
      <c r="A110" s="87" t="s">
        <v>77</v>
      </c>
      <c r="B110" s="88"/>
      <c r="C110" s="4">
        <v>89</v>
      </c>
      <c r="D110" s="7">
        <v>38</v>
      </c>
      <c r="E110" s="7">
        <v>17</v>
      </c>
      <c r="F110" s="13">
        <v>3</v>
      </c>
      <c r="G110" s="4">
        <v>106</v>
      </c>
      <c r="H110" s="5">
        <v>41</v>
      </c>
      <c r="I110" s="8">
        <v>105</v>
      </c>
      <c r="J110" s="5">
        <v>10</v>
      </c>
      <c r="K110" s="32">
        <v>211</v>
      </c>
      <c r="L110" s="33">
        <v>51</v>
      </c>
      <c r="M110" s="34">
        <v>262</v>
      </c>
    </row>
    <row r="111" spans="1:13" ht="43.5" customHeight="1" thickBot="1">
      <c r="A111" s="89" t="s">
        <v>150</v>
      </c>
      <c r="B111" s="90"/>
      <c r="C111" s="43">
        <v>523</v>
      </c>
      <c r="D111" s="44">
        <v>413</v>
      </c>
      <c r="E111" s="44">
        <v>88</v>
      </c>
      <c r="F111" s="45">
        <v>39</v>
      </c>
      <c r="G111" s="43">
        <v>611</v>
      </c>
      <c r="H111" s="46">
        <v>452</v>
      </c>
      <c r="I111" s="47">
        <v>266</v>
      </c>
      <c r="J111" s="46">
        <v>200</v>
      </c>
      <c r="K111" s="24">
        <v>877</v>
      </c>
      <c r="L111" s="19">
        <v>652</v>
      </c>
      <c r="M111" s="25">
        <v>1529</v>
      </c>
    </row>
    <row r="112" spans="1:13" ht="27" thickTop="1">
      <c r="A112" s="91" t="s">
        <v>5</v>
      </c>
      <c r="B112" s="92"/>
      <c r="C112" s="2">
        <v>119</v>
      </c>
      <c r="D112" s="10">
        <v>111</v>
      </c>
      <c r="E112" s="10">
        <v>41</v>
      </c>
      <c r="F112" s="12">
        <v>32</v>
      </c>
      <c r="G112" s="2">
        <v>160</v>
      </c>
      <c r="H112" s="3">
        <v>143</v>
      </c>
      <c r="I112" s="6">
        <v>118</v>
      </c>
      <c r="J112" s="3">
        <v>174</v>
      </c>
      <c r="K112" s="29">
        <v>278</v>
      </c>
      <c r="L112" s="30">
        <v>317</v>
      </c>
      <c r="M112" s="31">
        <v>595</v>
      </c>
    </row>
    <row r="113" spans="1:13" ht="26.25">
      <c r="A113" s="87" t="s">
        <v>124</v>
      </c>
      <c r="B113" s="5" t="s">
        <v>99</v>
      </c>
      <c r="C113" s="4">
        <v>74</v>
      </c>
      <c r="D113" s="7">
        <v>28</v>
      </c>
      <c r="E113" s="7">
        <v>7</v>
      </c>
      <c r="F113" s="13">
        <v>1</v>
      </c>
      <c r="G113" s="4">
        <v>81</v>
      </c>
      <c r="H113" s="5">
        <v>29</v>
      </c>
      <c r="I113" s="8">
        <v>0</v>
      </c>
      <c r="J113" s="5">
        <v>0</v>
      </c>
      <c r="K113" s="32">
        <v>81</v>
      </c>
      <c r="L113" s="33">
        <v>29</v>
      </c>
      <c r="M113" s="34">
        <v>110</v>
      </c>
    </row>
    <row r="114" spans="1:13" ht="26.25">
      <c r="A114" s="87"/>
      <c r="B114" s="5" t="s">
        <v>113</v>
      </c>
      <c r="C114" s="4">
        <v>0</v>
      </c>
      <c r="D114" s="7">
        <v>0</v>
      </c>
      <c r="E114" s="7">
        <v>0</v>
      </c>
      <c r="F114" s="13">
        <v>0</v>
      </c>
      <c r="G114" s="4">
        <v>0</v>
      </c>
      <c r="H114" s="5">
        <v>0</v>
      </c>
      <c r="I114" s="8">
        <v>19</v>
      </c>
      <c r="J114" s="5">
        <v>9</v>
      </c>
      <c r="K114" s="32">
        <v>19</v>
      </c>
      <c r="L114" s="33">
        <v>9</v>
      </c>
      <c r="M114" s="34">
        <v>28</v>
      </c>
    </row>
    <row r="115" spans="1:13" ht="26.25">
      <c r="A115" s="87"/>
      <c r="B115" s="5" t="s">
        <v>114</v>
      </c>
      <c r="C115" s="4">
        <v>0</v>
      </c>
      <c r="D115" s="7">
        <v>0</v>
      </c>
      <c r="E115" s="7">
        <v>0</v>
      </c>
      <c r="F115" s="13">
        <v>0</v>
      </c>
      <c r="G115" s="4">
        <v>0</v>
      </c>
      <c r="H115" s="5">
        <v>0</v>
      </c>
      <c r="I115" s="8">
        <v>17</v>
      </c>
      <c r="J115" s="5">
        <v>9</v>
      </c>
      <c r="K115" s="32">
        <v>17</v>
      </c>
      <c r="L115" s="33">
        <v>9</v>
      </c>
      <c r="M115" s="34">
        <v>26</v>
      </c>
    </row>
    <row r="116" spans="1:13" ht="26.25">
      <c r="A116" s="87"/>
      <c r="B116" s="5" t="s">
        <v>115</v>
      </c>
      <c r="C116" s="4">
        <v>0</v>
      </c>
      <c r="D116" s="7">
        <v>0</v>
      </c>
      <c r="E116" s="7">
        <v>0</v>
      </c>
      <c r="F116" s="13">
        <v>0</v>
      </c>
      <c r="G116" s="4">
        <v>0</v>
      </c>
      <c r="H116" s="5">
        <v>0</v>
      </c>
      <c r="I116" s="8">
        <v>12</v>
      </c>
      <c r="J116" s="5">
        <v>12</v>
      </c>
      <c r="K116" s="32">
        <v>12</v>
      </c>
      <c r="L116" s="33">
        <v>12</v>
      </c>
      <c r="M116" s="34">
        <v>24</v>
      </c>
    </row>
    <row r="117" spans="1:13" ht="36" customHeight="1">
      <c r="A117" s="87"/>
      <c r="B117" s="48" t="s">
        <v>27</v>
      </c>
      <c r="C117" s="49">
        <v>74</v>
      </c>
      <c r="D117" s="50">
        <v>28</v>
      </c>
      <c r="E117" s="50">
        <v>7</v>
      </c>
      <c r="F117" s="51">
        <v>1</v>
      </c>
      <c r="G117" s="49">
        <v>81</v>
      </c>
      <c r="H117" s="48">
        <v>29</v>
      </c>
      <c r="I117" s="52">
        <v>48</v>
      </c>
      <c r="J117" s="48">
        <v>30</v>
      </c>
      <c r="K117" s="32">
        <v>129</v>
      </c>
      <c r="L117" s="33">
        <v>59</v>
      </c>
      <c r="M117" s="34">
        <v>188</v>
      </c>
    </row>
    <row r="118" spans="1:13" ht="26.25">
      <c r="A118" s="87" t="s">
        <v>116</v>
      </c>
      <c r="B118" s="5" t="s">
        <v>99</v>
      </c>
      <c r="C118" s="4">
        <v>211</v>
      </c>
      <c r="D118" s="7">
        <v>47</v>
      </c>
      <c r="E118" s="7">
        <v>8</v>
      </c>
      <c r="F118" s="13">
        <v>1</v>
      </c>
      <c r="G118" s="4">
        <v>219</v>
      </c>
      <c r="H118" s="5">
        <v>48</v>
      </c>
      <c r="I118" s="8">
        <v>0</v>
      </c>
      <c r="J118" s="5">
        <v>0</v>
      </c>
      <c r="K118" s="32">
        <v>219</v>
      </c>
      <c r="L118" s="33">
        <v>48</v>
      </c>
      <c r="M118" s="34">
        <v>267</v>
      </c>
    </row>
    <row r="119" spans="1:13" ht="26.25">
      <c r="A119" s="87"/>
      <c r="B119" s="5" t="s">
        <v>117</v>
      </c>
      <c r="C119" s="4">
        <v>0</v>
      </c>
      <c r="D119" s="7">
        <v>0</v>
      </c>
      <c r="E119" s="7">
        <v>0</v>
      </c>
      <c r="F119" s="13">
        <v>0</v>
      </c>
      <c r="G119" s="4">
        <v>0</v>
      </c>
      <c r="H119" s="5">
        <v>0</v>
      </c>
      <c r="I119" s="8">
        <v>14</v>
      </c>
      <c r="J119" s="5">
        <v>7</v>
      </c>
      <c r="K119" s="32">
        <v>14</v>
      </c>
      <c r="L119" s="33">
        <v>7</v>
      </c>
      <c r="M119" s="34">
        <v>21</v>
      </c>
    </row>
    <row r="120" spans="1:13" ht="26.25">
      <c r="A120" s="87"/>
      <c r="B120" s="5" t="s">
        <v>118</v>
      </c>
      <c r="C120" s="4">
        <v>0</v>
      </c>
      <c r="D120" s="7">
        <v>0</v>
      </c>
      <c r="E120" s="7">
        <v>0</v>
      </c>
      <c r="F120" s="13">
        <v>0</v>
      </c>
      <c r="G120" s="4">
        <v>0</v>
      </c>
      <c r="H120" s="5">
        <v>0</v>
      </c>
      <c r="I120" s="8">
        <v>18</v>
      </c>
      <c r="J120" s="5">
        <v>5</v>
      </c>
      <c r="K120" s="32">
        <v>18</v>
      </c>
      <c r="L120" s="33">
        <v>5</v>
      </c>
      <c r="M120" s="34">
        <v>23</v>
      </c>
    </row>
    <row r="121" spans="1:13" ht="26.25">
      <c r="A121" s="87"/>
      <c r="B121" s="5" t="s">
        <v>119</v>
      </c>
      <c r="C121" s="4">
        <v>0</v>
      </c>
      <c r="D121" s="7">
        <v>0</v>
      </c>
      <c r="E121" s="7">
        <v>0</v>
      </c>
      <c r="F121" s="13">
        <v>0</v>
      </c>
      <c r="G121" s="4">
        <v>0</v>
      </c>
      <c r="H121" s="5">
        <v>0</v>
      </c>
      <c r="I121" s="8">
        <v>20</v>
      </c>
      <c r="J121" s="5">
        <v>0</v>
      </c>
      <c r="K121" s="32">
        <v>20</v>
      </c>
      <c r="L121" s="33">
        <v>0</v>
      </c>
      <c r="M121" s="34">
        <v>20</v>
      </c>
    </row>
    <row r="122" spans="1:13" ht="37.5" customHeight="1">
      <c r="A122" s="87"/>
      <c r="B122" s="48" t="s">
        <v>27</v>
      </c>
      <c r="C122" s="49">
        <v>211</v>
      </c>
      <c r="D122" s="50">
        <v>47</v>
      </c>
      <c r="E122" s="50">
        <v>8</v>
      </c>
      <c r="F122" s="51">
        <v>1</v>
      </c>
      <c r="G122" s="49">
        <v>219</v>
      </c>
      <c r="H122" s="48">
        <v>48</v>
      </c>
      <c r="I122" s="52">
        <v>52</v>
      </c>
      <c r="J122" s="48">
        <v>12</v>
      </c>
      <c r="K122" s="32">
        <v>271</v>
      </c>
      <c r="L122" s="33">
        <v>60</v>
      </c>
      <c r="M122" s="34">
        <v>331</v>
      </c>
    </row>
    <row r="123" spans="1:13" ht="26.25">
      <c r="A123" s="87" t="s">
        <v>120</v>
      </c>
      <c r="B123" s="88"/>
      <c r="C123" s="4">
        <v>28</v>
      </c>
      <c r="D123" s="7">
        <v>7</v>
      </c>
      <c r="E123" s="7">
        <v>10</v>
      </c>
      <c r="F123" s="13">
        <v>1</v>
      </c>
      <c r="G123" s="4">
        <v>38</v>
      </c>
      <c r="H123" s="5">
        <v>8</v>
      </c>
      <c r="I123" s="8">
        <v>14</v>
      </c>
      <c r="J123" s="5">
        <v>8</v>
      </c>
      <c r="K123" s="32">
        <v>52</v>
      </c>
      <c r="L123" s="33">
        <v>16</v>
      </c>
      <c r="M123" s="34">
        <v>68</v>
      </c>
    </row>
    <row r="124" spans="1:13" ht="26.25">
      <c r="A124" s="87" t="s">
        <v>121</v>
      </c>
      <c r="B124" s="88"/>
      <c r="C124" s="4">
        <v>87</v>
      </c>
      <c r="D124" s="7">
        <v>18</v>
      </c>
      <c r="E124" s="7">
        <v>7</v>
      </c>
      <c r="F124" s="13">
        <v>1</v>
      </c>
      <c r="G124" s="4">
        <v>94</v>
      </c>
      <c r="H124" s="5">
        <v>19</v>
      </c>
      <c r="I124" s="8">
        <v>64</v>
      </c>
      <c r="J124" s="5">
        <v>7</v>
      </c>
      <c r="K124" s="32">
        <v>158</v>
      </c>
      <c r="L124" s="33">
        <v>26</v>
      </c>
      <c r="M124" s="34">
        <v>184</v>
      </c>
    </row>
    <row r="125" spans="1:13" ht="26.25">
      <c r="A125" s="95" t="s">
        <v>122</v>
      </c>
      <c r="B125" s="96"/>
      <c r="C125" s="14">
        <v>74</v>
      </c>
      <c r="D125" s="15">
        <v>51</v>
      </c>
      <c r="E125" s="15">
        <v>23</v>
      </c>
      <c r="F125" s="17">
        <v>7</v>
      </c>
      <c r="G125" s="9">
        <v>97</v>
      </c>
      <c r="H125" s="11">
        <v>58</v>
      </c>
      <c r="I125" s="18">
        <v>67</v>
      </c>
      <c r="J125" s="16">
        <v>23</v>
      </c>
      <c r="K125" s="35">
        <v>164</v>
      </c>
      <c r="L125" s="36">
        <v>81</v>
      </c>
      <c r="M125" s="37">
        <v>245</v>
      </c>
    </row>
    <row r="126" spans="1:13" ht="38.25" customHeight="1" thickBot="1">
      <c r="A126" s="85" t="s">
        <v>149</v>
      </c>
      <c r="B126" s="86"/>
      <c r="C126" s="53">
        <v>593</v>
      </c>
      <c r="D126" s="54">
        <v>262</v>
      </c>
      <c r="E126" s="54">
        <v>96</v>
      </c>
      <c r="F126" s="55">
        <v>43</v>
      </c>
      <c r="G126" s="53">
        <v>689</v>
      </c>
      <c r="H126" s="56">
        <v>305</v>
      </c>
      <c r="I126" s="57">
        <v>363</v>
      </c>
      <c r="J126" s="56">
        <v>254</v>
      </c>
      <c r="K126" s="24">
        <v>1052</v>
      </c>
      <c r="L126" s="19">
        <v>559</v>
      </c>
      <c r="M126" s="25">
        <v>1611</v>
      </c>
    </row>
    <row r="127" spans="1:13" ht="60" customHeight="1" thickBot="1" thickTop="1">
      <c r="A127" s="93" t="s">
        <v>153</v>
      </c>
      <c r="B127" s="94"/>
      <c r="C127" s="38">
        <v>10203</v>
      </c>
      <c r="D127" s="39">
        <v>8465</v>
      </c>
      <c r="E127" s="39">
        <v>4633</v>
      </c>
      <c r="F127" s="41">
        <v>2585</v>
      </c>
      <c r="G127" s="38">
        <v>14836</v>
      </c>
      <c r="H127" s="40">
        <v>11050</v>
      </c>
      <c r="I127" s="42">
        <v>6534</v>
      </c>
      <c r="J127" s="40">
        <v>6806</v>
      </c>
      <c r="K127" s="38">
        <v>21370</v>
      </c>
      <c r="L127" s="39">
        <v>17856</v>
      </c>
      <c r="M127" s="40">
        <v>39226</v>
      </c>
    </row>
    <row r="128" ht="27" thickTop="1"/>
  </sheetData>
  <sheetProtection/>
  <mergeCells count="57">
    <mergeCell ref="A4:M4"/>
    <mergeCell ref="A5:A7"/>
    <mergeCell ref="B5:B7"/>
    <mergeCell ref="C5:H5"/>
    <mergeCell ref="I5:J6"/>
    <mergeCell ref="K5:M5"/>
    <mergeCell ref="C6:D6"/>
    <mergeCell ref="E6:F6"/>
    <mergeCell ref="G6:H6"/>
    <mergeCell ref="K6:K7"/>
    <mergeCell ref="L6:L7"/>
    <mergeCell ref="M6:M7"/>
    <mergeCell ref="A8:A12"/>
    <mergeCell ref="A13:B13"/>
    <mergeCell ref="A14:B14"/>
    <mergeCell ref="A15:A23"/>
    <mergeCell ref="A24:A28"/>
    <mergeCell ref="A29:A31"/>
    <mergeCell ref="A32:B32"/>
    <mergeCell ref="A33:A38"/>
    <mergeCell ref="A39:A43"/>
    <mergeCell ref="A44:B44"/>
    <mergeCell ref="A45:B45"/>
    <mergeCell ref="A46:A48"/>
    <mergeCell ref="A49:B49"/>
    <mergeCell ref="A50:A57"/>
    <mergeCell ref="A58:B58"/>
    <mergeCell ref="A59:A66"/>
    <mergeCell ref="A67:A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A88"/>
    <mergeCell ref="A125:B125"/>
    <mergeCell ref="A89:A93"/>
    <mergeCell ref="A94:A99"/>
    <mergeCell ref="A100:B100"/>
    <mergeCell ref="A101:A103"/>
    <mergeCell ref="A104:A107"/>
    <mergeCell ref="A108:B108"/>
    <mergeCell ref="A126:B126"/>
    <mergeCell ref="A109:B109"/>
    <mergeCell ref="A110:B110"/>
    <mergeCell ref="A111:B111"/>
    <mergeCell ref="A112:B112"/>
    <mergeCell ref="A127:B127"/>
    <mergeCell ref="A113:A117"/>
    <mergeCell ref="A118:A122"/>
    <mergeCell ref="A123:B123"/>
    <mergeCell ref="A124:B124"/>
  </mergeCells>
  <printOptions horizontalCentered="1" verticalCentered="1"/>
  <pageMargins left="0.3937007874015748" right="0.3937007874015748" top="0.7480314960629921" bottom="0.7480314960629921" header="0" footer="0"/>
  <pageSetup horizontalDpi="200" verticalDpi="2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49"/>
  <sheetViews>
    <sheetView rightToLeft="1" zoomScalePageLayoutView="0" workbookViewId="0" topLeftCell="A121">
      <selection activeCell="B13" sqref="B13"/>
    </sheetView>
  </sheetViews>
  <sheetFormatPr defaultColWidth="9.140625" defaultRowHeight="15"/>
  <cols>
    <col min="1" max="1" width="37.28125" style="20" bestFit="1" customWidth="1"/>
    <col min="2" max="5" width="7.57421875" style="20" customWidth="1"/>
    <col min="6" max="6" width="6.57421875" style="20" customWidth="1"/>
    <col min="7" max="8" width="6.00390625" style="20" customWidth="1"/>
    <col min="9" max="9" width="6.140625" style="20" customWidth="1"/>
    <col min="10" max="10" width="6.00390625" style="20" customWidth="1"/>
    <col min="11" max="11" width="5.7109375" style="20" customWidth="1"/>
    <col min="12" max="12" width="6.00390625" style="20" customWidth="1"/>
    <col min="13" max="13" width="6.421875" style="20" customWidth="1"/>
    <col min="14" max="14" width="6.140625" style="20" customWidth="1"/>
    <col min="15" max="15" width="5.7109375" style="20" customWidth="1"/>
    <col min="16" max="18" width="7.57421875" style="20" customWidth="1"/>
    <col min="19" max="16384" width="9.00390625" style="20" customWidth="1"/>
  </cols>
  <sheetData>
    <row r="1" ht="16.5" customHeight="1"/>
    <row r="2" spans="1:18" ht="48" customHeight="1" thickBot="1">
      <c r="A2" s="101" t="s">
        <v>154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s="1" customFormat="1" ht="30" customHeight="1" thickTop="1">
      <c r="A3" s="111" t="s">
        <v>18</v>
      </c>
      <c r="B3" s="108" t="s">
        <v>11</v>
      </c>
      <c r="C3" s="108"/>
      <c r="D3" s="108" t="s">
        <v>12</v>
      </c>
      <c r="E3" s="108"/>
      <c r="F3" s="108" t="s">
        <v>13</v>
      </c>
      <c r="G3" s="108"/>
      <c r="H3" s="108" t="s">
        <v>14</v>
      </c>
      <c r="I3" s="108"/>
      <c r="J3" s="108" t="s">
        <v>15</v>
      </c>
      <c r="K3" s="108"/>
      <c r="L3" s="108" t="s">
        <v>16</v>
      </c>
      <c r="M3" s="108"/>
      <c r="N3" s="108" t="s">
        <v>17</v>
      </c>
      <c r="O3" s="113"/>
      <c r="P3" s="107" t="s">
        <v>10</v>
      </c>
      <c r="Q3" s="108"/>
      <c r="R3" s="109"/>
    </row>
    <row r="4" spans="1:18" s="1" customFormat="1" ht="30" customHeight="1" thickBot="1">
      <c r="A4" s="112"/>
      <c r="B4" s="60" t="s">
        <v>9</v>
      </c>
      <c r="C4" s="60" t="s">
        <v>2</v>
      </c>
      <c r="D4" s="60" t="s">
        <v>9</v>
      </c>
      <c r="E4" s="60" t="s">
        <v>2</v>
      </c>
      <c r="F4" s="60" t="s">
        <v>9</v>
      </c>
      <c r="G4" s="60" t="s">
        <v>2</v>
      </c>
      <c r="H4" s="60" t="s">
        <v>9</v>
      </c>
      <c r="I4" s="60" t="s">
        <v>2</v>
      </c>
      <c r="J4" s="60" t="s">
        <v>9</v>
      </c>
      <c r="K4" s="60" t="s">
        <v>2</v>
      </c>
      <c r="L4" s="60" t="s">
        <v>9</v>
      </c>
      <c r="M4" s="60" t="s">
        <v>2</v>
      </c>
      <c r="N4" s="60" t="s">
        <v>9</v>
      </c>
      <c r="O4" s="61" t="s">
        <v>2</v>
      </c>
      <c r="P4" s="62" t="s">
        <v>9</v>
      </c>
      <c r="Q4" s="60" t="s">
        <v>2</v>
      </c>
      <c r="R4" s="63" t="s">
        <v>125</v>
      </c>
    </row>
    <row r="5" spans="1:18" s="1" customFormat="1" ht="24" customHeight="1" thickTop="1">
      <c r="A5" s="2" t="s">
        <v>47</v>
      </c>
      <c r="B5" s="10">
        <v>1670</v>
      </c>
      <c r="C5" s="10">
        <v>1823</v>
      </c>
      <c r="D5" s="10">
        <v>106</v>
      </c>
      <c r="E5" s="10">
        <v>115</v>
      </c>
      <c r="F5" s="10">
        <v>4</v>
      </c>
      <c r="G5" s="10">
        <v>8</v>
      </c>
      <c r="H5" s="10">
        <v>7</v>
      </c>
      <c r="I5" s="10">
        <v>5</v>
      </c>
      <c r="J5" s="10">
        <v>5</v>
      </c>
      <c r="K5" s="10">
        <v>4</v>
      </c>
      <c r="L5" s="10">
        <v>15</v>
      </c>
      <c r="M5" s="10">
        <v>15</v>
      </c>
      <c r="N5" s="10">
        <v>19</v>
      </c>
      <c r="O5" s="12">
        <v>20</v>
      </c>
      <c r="P5" s="59">
        <f aca="true" t="shared" si="0" ref="P5:P36">N5+L5+J5+H5+F5+D5+B5</f>
        <v>1826</v>
      </c>
      <c r="Q5" s="58">
        <f>O5+M5+K5+I5+G5+E5+C5</f>
        <v>1990</v>
      </c>
      <c r="R5" s="64">
        <f aca="true" t="shared" si="1" ref="R5:R16">SUM(P5:Q5)</f>
        <v>3816</v>
      </c>
    </row>
    <row r="6" spans="1:18" s="1" customFormat="1" ht="21" customHeight="1">
      <c r="A6" s="4" t="s">
        <v>42</v>
      </c>
      <c r="B6" s="7">
        <v>1133</v>
      </c>
      <c r="C6" s="7">
        <v>1570</v>
      </c>
      <c r="D6" s="7">
        <v>76</v>
      </c>
      <c r="E6" s="7">
        <v>91</v>
      </c>
      <c r="F6" s="7">
        <v>0</v>
      </c>
      <c r="G6" s="7">
        <v>0</v>
      </c>
      <c r="H6" s="7">
        <v>3</v>
      </c>
      <c r="I6" s="7">
        <v>5</v>
      </c>
      <c r="J6" s="7">
        <v>5</v>
      </c>
      <c r="K6" s="7">
        <v>7</v>
      </c>
      <c r="L6" s="7">
        <v>3</v>
      </c>
      <c r="M6" s="7">
        <v>7</v>
      </c>
      <c r="N6" s="7">
        <v>3</v>
      </c>
      <c r="O6" s="13">
        <v>5</v>
      </c>
      <c r="P6" s="32">
        <f t="shared" si="0"/>
        <v>1223</v>
      </c>
      <c r="Q6" s="33">
        <f aca="true" t="shared" si="2" ref="Q6:Q45">O6+M6+K6+I6+G6+E6+C6</f>
        <v>1685</v>
      </c>
      <c r="R6" s="65">
        <f t="shared" si="1"/>
        <v>2908</v>
      </c>
    </row>
    <row r="7" spans="1:18" s="1" customFormat="1" ht="30" customHeight="1">
      <c r="A7" s="4" t="s">
        <v>48</v>
      </c>
      <c r="B7" s="7">
        <v>153</v>
      </c>
      <c r="C7" s="7">
        <v>180</v>
      </c>
      <c r="D7" s="7">
        <v>1</v>
      </c>
      <c r="E7" s="7">
        <v>6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1</v>
      </c>
      <c r="O7" s="13">
        <v>1</v>
      </c>
      <c r="P7" s="32">
        <f t="shared" si="0"/>
        <v>156</v>
      </c>
      <c r="Q7" s="33">
        <f t="shared" si="2"/>
        <v>187</v>
      </c>
      <c r="R7" s="65">
        <f t="shared" si="1"/>
        <v>343</v>
      </c>
    </row>
    <row r="8" spans="1:18" s="1" customFormat="1" ht="25.5" customHeight="1">
      <c r="A8" s="4" t="s">
        <v>49</v>
      </c>
      <c r="B8" s="7">
        <v>1006</v>
      </c>
      <c r="C8" s="7">
        <v>210</v>
      </c>
      <c r="D8" s="7">
        <v>31</v>
      </c>
      <c r="E8" s="7">
        <v>8</v>
      </c>
      <c r="F8" s="7">
        <v>1</v>
      </c>
      <c r="G8" s="7">
        <v>0</v>
      </c>
      <c r="H8" s="7">
        <v>2</v>
      </c>
      <c r="I8" s="7">
        <v>1</v>
      </c>
      <c r="J8" s="7">
        <v>2</v>
      </c>
      <c r="K8" s="7">
        <v>1</v>
      </c>
      <c r="L8" s="7">
        <v>8</v>
      </c>
      <c r="M8" s="7">
        <v>1</v>
      </c>
      <c r="N8" s="7">
        <v>9</v>
      </c>
      <c r="O8" s="13">
        <v>2</v>
      </c>
      <c r="P8" s="32">
        <f t="shared" si="0"/>
        <v>1059</v>
      </c>
      <c r="Q8" s="33">
        <f t="shared" si="2"/>
        <v>223</v>
      </c>
      <c r="R8" s="65">
        <f t="shared" si="1"/>
        <v>1282</v>
      </c>
    </row>
    <row r="9" spans="1:18" s="1" customFormat="1" ht="25.5" customHeight="1">
      <c r="A9" s="4" t="s">
        <v>78</v>
      </c>
      <c r="B9" s="7">
        <v>217</v>
      </c>
      <c r="C9" s="7">
        <v>397</v>
      </c>
      <c r="D9" s="7">
        <v>11</v>
      </c>
      <c r="E9" s="7">
        <v>12</v>
      </c>
      <c r="F9" s="7">
        <v>1</v>
      </c>
      <c r="G9" s="7">
        <v>0</v>
      </c>
      <c r="H9" s="7">
        <v>1</v>
      </c>
      <c r="I9" s="7">
        <v>1</v>
      </c>
      <c r="J9" s="7">
        <v>1</v>
      </c>
      <c r="K9" s="7">
        <v>0</v>
      </c>
      <c r="L9" s="7">
        <v>3</v>
      </c>
      <c r="M9" s="7">
        <v>7</v>
      </c>
      <c r="N9" s="7">
        <v>3</v>
      </c>
      <c r="O9" s="13">
        <v>3</v>
      </c>
      <c r="P9" s="32">
        <f t="shared" si="0"/>
        <v>237</v>
      </c>
      <c r="Q9" s="33">
        <f t="shared" si="2"/>
        <v>420</v>
      </c>
      <c r="R9" s="65">
        <f t="shared" si="1"/>
        <v>657</v>
      </c>
    </row>
    <row r="10" spans="1:18" s="1" customFormat="1" ht="25.5" customHeight="1">
      <c r="A10" s="4" t="s">
        <v>50</v>
      </c>
      <c r="B10" s="7">
        <v>344</v>
      </c>
      <c r="C10" s="7">
        <v>330</v>
      </c>
      <c r="D10" s="7">
        <v>6</v>
      </c>
      <c r="E10" s="7">
        <v>6</v>
      </c>
      <c r="F10" s="7">
        <v>1</v>
      </c>
      <c r="G10" s="7">
        <v>0</v>
      </c>
      <c r="H10" s="7">
        <v>1</v>
      </c>
      <c r="I10" s="7">
        <v>1</v>
      </c>
      <c r="J10" s="7">
        <v>0</v>
      </c>
      <c r="K10" s="7">
        <v>0</v>
      </c>
      <c r="L10" s="7">
        <v>0</v>
      </c>
      <c r="M10" s="7">
        <v>4</v>
      </c>
      <c r="N10" s="7">
        <v>0</v>
      </c>
      <c r="O10" s="13">
        <v>0</v>
      </c>
      <c r="P10" s="32">
        <f t="shared" si="0"/>
        <v>352</v>
      </c>
      <c r="Q10" s="33">
        <f t="shared" si="2"/>
        <v>341</v>
      </c>
      <c r="R10" s="65">
        <f t="shared" si="1"/>
        <v>693</v>
      </c>
    </row>
    <row r="11" spans="1:18" s="1" customFormat="1" ht="25.5" customHeight="1">
      <c r="A11" s="4" t="s">
        <v>51</v>
      </c>
      <c r="B11" s="7">
        <v>790</v>
      </c>
      <c r="C11" s="7">
        <v>652</v>
      </c>
      <c r="D11" s="7">
        <v>37</v>
      </c>
      <c r="E11" s="7">
        <v>16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13">
        <v>0</v>
      </c>
      <c r="P11" s="32">
        <f t="shared" si="0"/>
        <v>827</v>
      </c>
      <c r="Q11" s="33">
        <f t="shared" si="2"/>
        <v>668</v>
      </c>
      <c r="R11" s="65">
        <f t="shared" si="1"/>
        <v>1495</v>
      </c>
    </row>
    <row r="12" spans="1:18" s="1" customFormat="1" ht="25.5" customHeight="1">
      <c r="A12" s="4" t="s">
        <v>79</v>
      </c>
      <c r="B12" s="7">
        <v>427</v>
      </c>
      <c r="C12" s="7">
        <v>261</v>
      </c>
      <c r="D12" s="7">
        <v>10</v>
      </c>
      <c r="E12" s="7">
        <v>5</v>
      </c>
      <c r="F12" s="7">
        <v>17</v>
      </c>
      <c r="G12" s="7">
        <v>0</v>
      </c>
      <c r="H12" s="7">
        <v>3</v>
      </c>
      <c r="I12" s="7">
        <v>0</v>
      </c>
      <c r="J12" s="7">
        <v>4</v>
      </c>
      <c r="K12" s="7">
        <v>2</v>
      </c>
      <c r="L12" s="7">
        <v>6</v>
      </c>
      <c r="M12" s="7">
        <v>3</v>
      </c>
      <c r="N12" s="7">
        <v>0</v>
      </c>
      <c r="O12" s="13">
        <v>0</v>
      </c>
      <c r="P12" s="32">
        <f t="shared" si="0"/>
        <v>467</v>
      </c>
      <c r="Q12" s="33">
        <f t="shared" si="2"/>
        <v>271</v>
      </c>
      <c r="R12" s="65">
        <f t="shared" si="1"/>
        <v>738</v>
      </c>
    </row>
    <row r="13" spans="1:18" s="1" customFormat="1" ht="25.5" customHeight="1">
      <c r="A13" s="4" t="s">
        <v>6</v>
      </c>
      <c r="B13" s="7">
        <v>85</v>
      </c>
      <c r="C13" s="7">
        <v>65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13">
        <v>0</v>
      </c>
      <c r="P13" s="32">
        <f>N13+L13+J13+H13+F13+D13+B13</f>
        <v>86</v>
      </c>
      <c r="Q13" s="33">
        <f>O13+M13+K13+I13+G13+E13+C13</f>
        <v>65</v>
      </c>
      <c r="R13" s="65">
        <f t="shared" si="1"/>
        <v>151</v>
      </c>
    </row>
    <row r="14" spans="1:18" s="1" customFormat="1" ht="25.5" customHeight="1">
      <c r="A14" s="4" t="s">
        <v>80</v>
      </c>
      <c r="B14" s="7">
        <v>122</v>
      </c>
      <c r="C14" s="7">
        <v>128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13">
        <v>0</v>
      </c>
      <c r="P14" s="32">
        <f t="shared" si="0"/>
        <v>123</v>
      </c>
      <c r="Q14" s="33">
        <f t="shared" si="2"/>
        <v>129</v>
      </c>
      <c r="R14" s="65">
        <f t="shared" si="1"/>
        <v>252</v>
      </c>
    </row>
    <row r="15" spans="1:18" s="1" customFormat="1" ht="25.5" customHeight="1">
      <c r="A15" s="4" t="s">
        <v>19</v>
      </c>
      <c r="B15" s="7">
        <v>195</v>
      </c>
      <c r="C15" s="7">
        <v>325</v>
      </c>
      <c r="D15" s="7">
        <v>10</v>
      </c>
      <c r="E15" s="7">
        <v>17</v>
      </c>
      <c r="F15" s="7">
        <v>0</v>
      </c>
      <c r="G15" s="7">
        <v>0</v>
      </c>
      <c r="H15" s="7">
        <v>1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13">
        <v>0</v>
      </c>
      <c r="P15" s="32">
        <f t="shared" si="0"/>
        <v>207</v>
      </c>
      <c r="Q15" s="33">
        <f t="shared" si="2"/>
        <v>342</v>
      </c>
      <c r="R15" s="65">
        <f t="shared" si="1"/>
        <v>549</v>
      </c>
    </row>
    <row r="16" spans="1:18" s="1" customFormat="1" ht="25.5" customHeight="1">
      <c r="A16" s="4" t="s">
        <v>44</v>
      </c>
      <c r="B16" s="7">
        <v>80</v>
      </c>
      <c r="C16" s="7">
        <v>72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13">
        <v>0</v>
      </c>
      <c r="P16" s="32">
        <f t="shared" si="0"/>
        <v>81</v>
      </c>
      <c r="Q16" s="33">
        <f t="shared" si="2"/>
        <v>72</v>
      </c>
      <c r="R16" s="65">
        <f t="shared" si="1"/>
        <v>153</v>
      </c>
    </row>
    <row r="17" spans="1:18" s="1" customFormat="1" ht="34.5" customHeight="1" thickBot="1">
      <c r="A17" s="28" t="s">
        <v>156</v>
      </c>
      <c r="B17" s="70">
        <f>SUM(B5:B16)</f>
        <v>6222</v>
      </c>
      <c r="C17" s="70">
        <f aca="true" t="shared" si="3" ref="C17:O17">SUM(C5:C16)</f>
        <v>6013</v>
      </c>
      <c r="D17" s="70">
        <f t="shared" si="3"/>
        <v>289</v>
      </c>
      <c r="E17" s="70">
        <f t="shared" si="3"/>
        <v>276</v>
      </c>
      <c r="F17" s="70">
        <f t="shared" si="3"/>
        <v>24</v>
      </c>
      <c r="G17" s="70">
        <f t="shared" si="3"/>
        <v>8</v>
      </c>
      <c r="H17" s="70">
        <f t="shared" si="3"/>
        <v>18</v>
      </c>
      <c r="I17" s="70">
        <f t="shared" si="3"/>
        <v>14</v>
      </c>
      <c r="J17" s="70">
        <f t="shared" si="3"/>
        <v>20</v>
      </c>
      <c r="K17" s="70">
        <f t="shared" si="3"/>
        <v>14</v>
      </c>
      <c r="L17" s="70">
        <f t="shared" si="3"/>
        <v>35</v>
      </c>
      <c r="M17" s="70">
        <f t="shared" si="3"/>
        <v>37</v>
      </c>
      <c r="N17" s="70">
        <f t="shared" si="3"/>
        <v>36</v>
      </c>
      <c r="O17" s="71">
        <f t="shared" si="3"/>
        <v>31</v>
      </c>
      <c r="P17" s="62">
        <f>N17+L17+J17+H17+F17+D17+B17</f>
        <v>6644</v>
      </c>
      <c r="Q17" s="60">
        <f>O17+M17+K17+I17+G17+E17+C17</f>
        <v>6393</v>
      </c>
      <c r="R17" s="66">
        <f>SUM(P17:Q17)</f>
        <v>13037</v>
      </c>
    </row>
    <row r="18" spans="1:18" s="1" customFormat="1" ht="24.75" customHeight="1" thickTop="1">
      <c r="A18" s="2" t="s">
        <v>53</v>
      </c>
      <c r="B18" s="10">
        <v>368</v>
      </c>
      <c r="C18" s="10">
        <v>330</v>
      </c>
      <c r="D18" s="10">
        <v>0</v>
      </c>
      <c r="E18" s="10">
        <v>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5</v>
      </c>
      <c r="M18" s="10">
        <v>3</v>
      </c>
      <c r="N18" s="10">
        <v>5</v>
      </c>
      <c r="O18" s="12">
        <v>2</v>
      </c>
      <c r="P18" s="59">
        <f t="shared" si="0"/>
        <v>378</v>
      </c>
      <c r="Q18" s="58">
        <f t="shared" si="2"/>
        <v>340</v>
      </c>
      <c r="R18" s="64">
        <f>SUM(P18:Q18)</f>
        <v>718</v>
      </c>
    </row>
    <row r="19" spans="1:18" s="1" customFormat="1" ht="24.75" customHeight="1">
      <c r="A19" s="4" t="s">
        <v>54</v>
      </c>
      <c r="B19" s="7">
        <v>177</v>
      </c>
      <c r="C19" s="7">
        <v>149</v>
      </c>
      <c r="D19" s="7">
        <v>1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3</v>
      </c>
      <c r="M19" s="7">
        <v>3</v>
      </c>
      <c r="N19" s="7">
        <v>2</v>
      </c>
      <c r="O19" s="13">
        <v>1</v>
      </c>
      <c r="P19" s="32">
        <f t="shared" si="0"/>
        <v>183</v>
      </c>
      <c r="Q19" s="33">
        <f t="shared" si="2"/>
        <v>154</v>
      </c>
      <c r="R19" s="65">
        <f aca="true" t="shared" si="4" ref="R19:R47">SUM(P19:Q19)</f>
        <v>337</v>
      </c>
    </row>
    <row r="20" spans="1:18" s="1" customFormat="1" ht="24.75" customHeight="1">
      <c r="A20" s="4" t="s">
        <v>103</v>
      </c>
      <c r="B20" s="7">
        <v>1660</v>
      </c>
      <c r="C20" s="7">
        <v>322</v>
      </c>
      <c r="D20" s="7">
        <v>9</v>
      </c>
      <c r="E20" s="7">
        <v>2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28</v>
      </c>
      <c r="M20" s="7">
        <v>0</v>
      </c>
      <c r="N20" s="7">
        <v>0</v>
      </c>
      <c r="O20" s="13">
        <v>0</v>
      </c>
      <c r="P20" s="32">
        <f t="shared" si="0"/>
        <v>1697</v>
      </c>
      <c r="Q20" s="33">
        <f t="shared" si="2"/>
        <v>324</v>
      </c>
      <c r="R20" s="65">
        <f t="shared" si="4"/>
        <v>2021</v>
      </c>
    </row>
    <row r="21" spans="1:18" s="1" customFormat="1" ht="22.5" customHeight="1">
      <c r="A21" s="4" t="s">
        <v>55</v>
      </c>
      <c r="B21" s="7">
        <v>731</v>
      </c>
      <c r="C21" s="7">
        <v>429</v>
      </c>
      <c r="D21" s="7">
        <v>6</v>
      </c>
      <c r="E21" s="7">
        <v>3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2</v>
      </c>
      <c r="M21" s="7">
        <v>0</v>
      </c>
      <c r="N21" s="7">
        <v>0</v>
      </c>
      <c r="O21" s="13">
        <v>0</v>
      </c>
      <c r="P21" s="32">
        <f t="shared" si="0"/>
        <v>739</v>
      </c>
      <c r="Q21" s="33">
        <f t="shared" si="2"/>
        <v>432</v>
      </c>
      <c r="R21" s="65">
        <f t="shared" si="4"/>
        <v>1171</v>
      </c>
    </row>
    <row r="22" spans="1:18" s="1" customFormat="1" ht="26.25" customHeight="1">
      <c r="A22" s="4" t="s">
        <v>59</v>
      </c>
      <c r="B22" s="7">
        <v>376</v>
      </c>
      <c r="C22" s="7">
        <v>366</v>
      </c>
      <c r="D22" s="7">
        <v>0</v>
      </c>
      <c r="E22" s="7">
        <v>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4</v>
      </c>
      <c r="M22" s="7">
        <v>0</v>
      </c>
      <c r="N22" s="7">
        <v>0</v>
      </c>
      <c r="O22" s="13">
        <v>0</v>
      </c>
      <c r="P22" s="32">
        <f t="shared" si="0"/>
        <v>380</v>
      </c>
      <c r="Q22" s="33">
        <f t="shared" si="2"/>
        <v>368</v>
      </c>
      <c r="R22" s="65">
        <f t="shared" si="4"/>
        <v>748</v>
      </c>
    </row>
    <row r="23" spans="1:18" s="1" customFormat="1" ht="24.75" customHeight="1">
      <c r="A23" s="4" t="s">
        <v>56</v>
      </c>
      <c r="B23" s="7">
        <v>998</v>
      </c>
      <c r="C23" s="7">
        <v>703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3</v>
      </c>
      <c r="M23" s="7">
        <v>1</v>
      </c>
      <c r="N23" s="7">
        <v>2</v>
      </c>
      <c r="O23" s="13">
        <v>1</v>
      </c>
      <c r="P23" s="32">
        <f t="shared" si="0"/>
        <v>1003</v>
      </c>
      <c r="Q23" s="33">
        <f t="shared" si="2"/>
        <v>705</v>
      </c>
      <c r="R23" s="65">
        <f t="shared" si="4"/>
        <v>1708</v>
      </c>
    </row>
    <row r="24" spans="1:18" s="1" customFormat="1" ht="30" customHeight="1">
      <c r="A24" s="4" t="s">
        <v>43</v>
      </c>
      <c r="B24" s="7">
        <v>1610</v>
      </c>
      <c r="C24" s="7">
        <v>1602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5</v>
      </c>
      <c r="M24" s="7">
        <v>1</v>
      </c>
      <c r="N24" s="7">
        <v>1</v>
      </c>
      <c r="O24" s="13">
        <v>2</v>
      </c>
      <c r="P24" s="32">
        <f t="shared" si="0"/>
        <v>1616</v>
      </c>
      <c r="Q24" s="33">
        <f t="shared" si="2"/>
        <v>1605</v>
      </c>
      <c r="R24" s="65">
        <f t="shared" si="4"/>
        <v>3221</v>
      </c>
    </row>
    <row r="25" spans="1:18" s="1" customFormat="1" ht="30" customHeight="1">
      <c r="A25" s="4" t="s">
        <v>57</v>
      </c>
      <c r="B25" s="7">
        <v>150</v>
      </c>
      <c r="C25" s="7">
        <v>71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</v>
      </c>
      <c r="M25" s="7">
        <v>0</v>
      </c>
      <c r="N25" s="7">
        <v>0</v>
      </c>
      <c r="O25" s="13">
        <v>0</v>
      </c>
      <c r="P25" s="32">
        <f t="shared" si="0"/>
        <v>151</v>
      </c>
      <c r="Q25" s="33">
        <f t="shared" si="2"/>
        <v>71</v>
      </c>
      <c r="R25" s="65">
        <f t="shared" si="4"/>
        <v>222</v>
      </c>
    </row>
    <row r="26" spans="1:18" s="1" customFormat="1" ht="24" customHeight="1">
      <c r="A26" s="4" t="s">
        <v>58</v>
      </c>
      <c r="B26" s="7">
        <v>294</v>
      </c>
      <c r="C26" s="7">
        <v>276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13">
        <v>0</v>
      </c>
      <c r="P26" s="32">
        <f>N26+L26+J26+H26+F26+D26+B26</f>
        <v>294</v>
      </c>
      <c r="Q26" s="33">
        <f>O26+M26+K26+I26+G26+E26+C26</f>
        <v>276</v>
      </c>
      <c r="R26" s="65">
        <f t="shared" si="4"/>
        <v>570</v>
      </c>
    </row>
    <row r="27" spans="1:18" s="1" customFormat="1" ht="24.75" customHeight="1">
      <c r="A27" s="4" t="s">
        <v>60</v>
      </c>
      <c r="B27" s="7">
        <v>88</v>
      </c>
      <c r="C27" s="7">
        <v>58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13">
        <v>0</v>
      </c>
      <c r="P27" s="32">
        <f t="shared" si="0"/>
        <v>88</v>
      </c>
      <c r="Q27" s="33">
        <f t="shared" si="2"/>
        <v>58</v>
      </c>
      <c r="R27" s="65">
        <f t="shared" si="4"/>
        <v>146</v>
      </c>
    </row>
    <row r="28" spans="1:18" s="1" customFormat="1" ht="32.25" customHeight="1" thickBot="1">
      <c r="A28" s="28" t="s">
        <v>157</v>
      </c>
      <c r="B28" s="70">
        <f>SUM(B18:B27)</f>
        <v>6452</v>
      </c>
      <c r="C28" s="70">
        <f aca="true" t="shared" si="5" ref="C28:O28">SUM(C18:C27)</f>
        <v>4306</v>
      </c>
      <c r="D28" s="70">
        <f t="shared" si="5"/>
        <v>16</v>
      </c>
      <c r="E28" s="70">
        <f t="shared" si="5"/>
        <v>13</v>
      </c>
      <c r="F28" s="70">
        <f t="shared" si="5"/>
        <v>0</v>
      </c>
      <c r="G28" s="70">
        <f t="shared" si="5"/>
        <v>0</v>
      </c>
      <c r="H28" s="70">
        <f t="shared" si="5"/>
        <v>0</v>
      </c>
      <c r="I28" s="70">
        <f t="shared" si="5"/>
        <v>0</v>
      </c>
      <c r="J28" s="70">
        <f t="shared" si="5"/>
        <v>0</v>
      </c>
      <c r="K28" s="70">
        <f t="shared" si="5"/>
        <v>0</v>
      </c>
      <c r="L28" s="70">
        <f t="shared" si="5"/>
        <v>51</v>
      </c>
      <c r="M28" s="70">
        <f t="shared" si="5"/>
        <v>8</v>
      </c>
      <c r="N28" s="70">
        <f t="shared" si="5"/>
        <v>10</v>
      </c>
      <c r="O28" s="71">
        <f t="shared" si="5"/>
        <v>6</v>
      </c>
      <c r="P28" s="62">
        <f>N28+L28+J28+H28+F28+D28+B28</f>
        <v>6529</v>
      </c>
      <c r="Q28" s="60">
        <f>O28+M28+K28+I28+G28+E28+C28</f>
        <v>4333</v>
      </c>
      <c r="R28" s="66">
        <f>SUM(P28:Q28)</f>
        <v>10862</v>
      </c>
    </row>
    <row r="29" spans="1:18" s="1" customFormat="1" ht="30" customHeight="1" thickTop="1">
      <c r="A29" s="2" t="s">
        <v>81</v>
      </c>
      <c r="B29" s="10">
        <v>864</v>
      </c>
      <c r="C29" s="10">
        <v>1440</v>
      </c>
      <c r="D29" s="10">
        <v>5</v>
      </c>
      <c r="E29" s="10">
        <v>18</v>
      </c>
      <c r="F29" s="10">
        <v>0</v>
      </c>
      <c r="G29" s="10">
        <v>0</v>
      </c>
      <c r="H29" s="10">
        <v>1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2">
        <v>0</v>
      </c>
      <c r="P29" s="59">
        <f t="shared" si="0"/>
        <v>870</v>
      </c>
      <c r="Q29" s="58">
        <f t="shared" si="2"/>
        <v>1459</v>
      </c>
      <c r="R29" s="64">
        <f t="shared" si="4"/>
        <v>2329</v>
      </c>
    </row>
    <row r="30" spans="1:18" s="1" customFormat="1" ht="30" customHeight="1">
      <c r="A30" s="4" t="s">
        <v>82</v>
      </c>
      <c r="B30" s="7">
        <v>670</v>
      </c>
      <c r="C30" s="7">
        <v>939</v>
      </c>
      <c r="D30" s="7">
        <v>0</v>
      </c>
      <c r="E30" s="7">
        <v>5</v>
      </c>
      <c r="F30" s="7">
        <v>0</v>
      </c>
      <c r="G30" s="7">
        <v>0</v>
      </c>
      <c r="H30" s="7">
        <v>1</v>
      </c>
      <c r="I30" s="7">
        <v>2</v>
      </c>
      <c r="J30" s="7">
        <v>0</v>
      </c>
      <c r="K30" s="7">
        <v>0</v>
      </c>
      <c r="L30" s="7">
        <v>1</v>
      </c>
      <c r="M30" s="7">
        <v>0</v>
      </c>
      <c r="N30" s="7">
        <v>0</v>
      </c>
      <c r="O30" s="13">
        <v>4</v>
      </c>
      <c r="P30" s="32">
        <f t="shared" si="0"/>
        <v>672</v>
      </c>
      <c r="Q30" s="33">
        <f t="shared" si="2"/>
        <v>950</v>
      </c>
      <c r="R30" s="65">
        <f t="shared" si="4"/>
        <v>1622</v>
      </c>
    </row>
    <row r="31" spans="1:18" s="1" customFormat="1" ht="30" customHeight="1">
      <c r="A31" s="4" t="s">
        <v>61</v>
      </c>
      <c r="B31" s="7">
        <v>83</v>
      </c>
      <c r="C31" s="7">
        <v>72</v>
      </c>
      <c r="D31" s="7">
        <v>0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2</v>
      </c>
      <c r="M31" s="7">
        <v>0</v>
      </c>
      <c r="N31" s="7">
        <v>1</v>
      </c>
      <c r="O31" s="13">
        <v>0</v>
      </c>
      <c r="P31" s="32">
        <f t="shared" si="0"/>
        <v>86</v>
      </c>
      <c r="Q31" s="33">
        <f t="shared" si="2"/>
        <v>73</v>
      </c>
      <c r="R31" s="65">
        <f t="shared" si="4"/>
        <v>159</v>
      </c>
    </row>
    <row r="32" spans="1:18" s="1" customFormat="1" ht="30" customHeight="1">
      <c r="A32" s="4" t="s">
        <v>62</v>
      </c>
      <c r="B32" s="7">
        <v>317</v>
      </c>
      <c r="C32" s="7">
        <v>204</v>
      </c>
      <c r="D32" s="7">
        <v>1</v>
      </c>
      <c r="E32" s="7">
        <v>2</v>
      </c>
      <c r="F32" s="7">
        <v>0</v>
      </c>
      <c r="G32" s="7">
        <v>0</v>
      </c>
      <c r="H32" s="7">
        <v>2</v>
      </c>
      <c r="I32" s="7">
        <v>0</v>
      </c>
      <c r="J32" s="7">
        <v>0</v>
      </c>
      <c r="K32" s="7">
        <v>0</v>
      </c>
      <c r="L32" s="7">
        <v>7</v>
      </c>
      <c r="M32" s="7">
        <v>0</v>
      </c>
      <c r="N32" s="7">
        <v>1</v>
      </c>
      <c r="O32" s="13">
        <v>2</v>
      </c>
      <c r="P32" s="32">
        <f t="shared" si="0"/>
        <v>328</v>
      </c>
      <c r="Q32" s="33">
        <f t="shared" si="2"/>
        <v>208</v>
      </c>
      <c r="R32" s="65">
        <f t="shared" si="4"/>
        <v>536</v>
      </c>
    </row>
    <row r="33" spans="1:18" s="1" customFormat="1" ht="30" customHeight="1">
      <c r="A33" s="4" t="s">
        <v>63</v>
      </c>
      <c r="B33" s="7">
        <v>581</v>
      </c>
      <c r="C33" s="7">
        <v>341</v>
      </c>
      <c r="D33" s="7">
        <v>2</v>
      </c>
      <c r="E33" s="7">
        <v>1</v>
      </c>
      <c r="F33" s="7">
        <v>0</v>
      </c>
      <c r="G33" s="7">
        <v>0</v>
      </c>
      <c r="H33" s="7">
        <v>1</v>
      </c>
      <c r="I33" s="7">
        <v>1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13">
        <v>0</v>
      </c>
      <c r="P33" s="32">
        <f t="shared" si="0"/>
        <v>584</v>
      </c>
      <c r="Q33" s="33">
        <f t="shared" si="2"/>
        <v>344</v>
      </c>
      <c r="R33" s="65">
        <f t="shared" si="4"/>
        <v>928</v>
      </c>
    </row>
    <row r="34" spans="1:18" s="1" customFormat="1" ht="30" customHeight="1">
      <c r="A34" s="4" t="s">
        <v>64</v>
      </c>
      <c r="B34" s="7">
        <v>125</v>
      </c>
      <c r="C34" s="7">
        <v>50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</v>
      </c>
      <c r="M34" s="7">
        <v>0</v>
      </c>
      <c r="N34" s="7">
        <v>0</v>
      </c>
      <c r="O34" s="13">
        <v>0</v>
      </c>
      <c r="P34" s="32">
        <f t="shared" si="0"/>
        <v>128</v>
      </c>
      <c r="Q34" s="33">
        <f t="shared" si="2"/>
        <v>50</v>
      </c>
      <c r="R34" s="65">
        <f t="shared" si="4"/>
        <v>178</v>
      </c>
    </row>
    <row r="35" spans="1:18" s="1" customFormat="1" ht="45.75" customHeight="1" thickBot="1">
      <c r="A35" s="28" t="s">
        <v>158</v>
      </c>
      <c r="B35" s="70">
        <f>SUM(B29:B34)</f>
        <v>2640</v>
      </c>
      <c r="C35" s="70">
        <f aca="true" t="shared" si="6" ref="C35:O35">SUM(C29:C34)</f>
        <v>3046</v>
      </c>
      <c r="D35" s="70">
        <f t="shared" si="6"/>
        <v>8</v>
      </c>
      <c r="E35" s="70">
        <f t="shared" si="6"/>
        <v>27</v>
      </c>
      <c r="F35" s="70">
        <f t="shared" si="6"/>
        <v>0</v>
      </c>
      <c r="G35" s="70">
        <f t="shared" si="6"/>
        <v>0</v>
      </c>
      <c r="H35" s="70">
        <f t="shared" si="6"/>
        <v>5</v>
      </c>
      <c r="I35" s="70">
        <f t="shared" si="6"/>
        <v>4</v>
      </c>
      <c r="J35" s="70">
        <f t="shared" si="6"/>
        <v>0</v>
      </c>
      <c r="K35" s="70">
        <f t="shared" si="6"/>
        <v>0</v>
      </c>
      <c r="L35" s="70">
        <f t="shared" si="6"/>
        <v>13</v>
      </c>
      <c r="M35" s="70">
        <f t="shared" si="6"/>
        <v>1</v>
      </c>
      <c r="N35" s="70">
        <f t="shared" si="6"/>
        <v>2</v>
      </c>
      <c r="O35" s="71">
        <f t="shared" si="6"/>
        <v>6</v>
      </c>
      <c r="P35" s="62">
        <f>N35+L35+J35+H35+F35+D35+B35</f>
        <v>2668</v>
      </c>
      <c r="Q35" s="60">
        <f>O35+M35+K35+I35+G35+E35+C35</f>
        <v>3084</v>
      </c>
      <c r="R35" s="66">
        <f>SUM(P35:Q35)</f>
        <v>5752</v>
      </c>
    </row>
    <row r="36" spans="1:18" s="1" customFormat="1" ht="30" customHeight="1" thickTop="1">
      <c r="A36" s="2" t="s">
        <v>74</v>
      </c>
      <c r="B36" s="10">
        <v>70</v>
      </c>
      <c r="C36" s="10">
        <v>99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2">
        <v>0</v>
      </c>
      <c r="P36" s="59">
        <f t="shared" si="0"/>
        <v>70</v>
      </c>
      <c r="Q36" s="58">
        <f t="shared" si="2"/>
        <v>100</v>
      </c>
      <c r="R36" s="64">
        <f t="shared" si="4"/>
        <v>170</v>
      </c>
    </row>
    <row r="37" spans="1:18" s="1" customFormat="1" ht="30" customHeight="1">
      <c r="A37" s="4" t="s">
        <v>65</v>
      </c>
      <c r="B37" s="7">
        <v>269</v>
      </c>
      <c r="C37" s="7">
        <v>239</v>
      </c>
      <c r="D37" s="7">
        <v>0</v>
      </c>
      <c r="E37" s="7">
        <v>7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13">
        <v>0</v>
      </c>
      <c r="P37" s="32">
        <f>N37+L37+J37+H37+F37+D37+B37</f>
        <v>269</v>
      </c>
      <c r="Q37" s="33">
        <f t="shared" si="2"/>
        <v>247</v>
      </c>
      <c r="R37" s="65">
        <f t="shared" si="4"/>
        <v>516</v>
      </c>
    </row>
    <row r="38" spans="1:18" s="1" customFormat="1" ht="30" customHeight="1">
      <c r="A38" s="4" t="s">
        <v>83</v>
      </c>
      <c r="B38" s="7">
        <v>120</v>
      </c>
      <c r="C38" s="7">
        <v>126</v>
      </c>
      <c r="D38" s="7">
        <v>2</v>
      </c>
      <c r="E38" s="7">
        <v>1</v>
      </c>
      <c r="F38" s="7">
        <v>0</v>
      </c>
      <c r="G38" s="7">
        <v>0</v>
      </c>
      <c r="H38" s="7">
        <v>1</v>
      </c>
      <c r="I38" s="7">
        <v>1</v>
      </c>
      <c r="J38" s="7">
        <v>0</v>
      </c>
      <c r="K38" s="7">
        <v>0</v>
      </c>
      <c r="L38" s="7">
        <v>1</v>
      </c>
      <c r="M38" s="7">
        <v>0</v>
      </c>
      <c r="N38" s="7">
        <v>0</v>
      </c>
      <c r="O38" s="13">
        <v>0</v>
      </c>
      <c r="P38" s="32">
        <f aca="true" t="shared" si="7" ref="P38:P45">N38+L38+J38+H38+F38+D38+B38</f>
        <v>124</v>
      </c>
      <c r="Q38" s="33">
        <f t="shared" si="2"/>
        <v>128</v>
      </c>
      <c r="R38" s="65">
        <f t="shared" si="4"/>
        <v>252</v>
      </c>
    </row>
    <row r="39" spans="1:18" s="1" customFormat="1" ht="30" customHeight="1">
      <c r="A39" s="4" t="s">
        <v>84</v>
      </c>
      <c r="B39" s="7">
        <v>13</v>
      </c>
      <c r="C39" s="7">
        <v>26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2</v>
      </c>
      <c r="M39" s="7">
        <v>1</v>
      </c>
      <c r="N39" s="7">
        <v>0</v>
      </c>
      <c r="O39" s="13">
        <v>0</v>
      </c>
      <c r="P39" s="32">
        <f t="shared" si="7"/>
        <v>15</v>
      </c>
      <c r="Q39" s="33">
        <f t="shared" si="2"/>
        <v>27</v>
      </c>
      <c r="R39" s="65">
        <f t="shared" si="4"/>
        <v>42</v>
      </c>
    </row>
    <row r="40" spans="1:18" s="1" customFormat="1" ht="30" customHeight="1">
      <c r="A40" s="4" t="s">
        <v>77</v>
      </c>
      <c r="B40" s="7">
        <v>193</v>
      </c>
      <c r="C40" s="7">
        <v>47</v>
      </c>
      <c r="D40" s="7">
        <v>0</v>
      </c>
      <c r="E40" s="7">
        <v>0</v>
      </c>
      <c r="F40" s="7">
        <v>0</v>
      </c>
      <c r="G40" s="7">
        <v>1</v>
      </c>
      <c r="H40" s="7">
        <v>0</v>
      </c>
      <c r="I40" s="7">
        <v>0</v>
      </c>
      <c r="J40" s="7">
        <v>0</v>
      </c>
      <c r="K40" s="7">
        <v>0</v>
      </c>
      <c r="L40" s="7">
        <v>11</v>
      </c>
      <c r="M40" s="7">
        <v>0</v>
      </c>
      <c r="N40" s="7">
        <v>0</v>
      </c>
      <c r="O40" s="13">
        <v>0</v>
      </c>
      <c r="P40" s="32">
        <f t="shared" si="7"/>
        <v>204</v>
      </c>
      <c r="Q40" s="33">
        <f t="shared" si="2"/>
        <v>48</v>
      </c>
      <c r="R40" s="65">
        <f t="shared" si="4"/>
        <v>252</v>
      </c>
    </row>
    <row r="41" spans="1:18" s="1" customFormat="1" ht="47.25" customHeight="1" thickBot="1">
      <c r="A41" s="28" t="s">
        <v>159</v>
      </c>
      <c r="B41" s="70">
        <f>SUM(B36:B40)</f>
        <v>665</v>
      </c>
      <c r="C41" s="70">
        <f aca="true" t="shared" si="8" ref="C41:O41">SUM(C36:C40)</f>
        <v>537</v>
      </c>
      <c r="D41" s="70">
        <f t="shared" si="8"/>
        <v>2</v>
      </c>
      <c r="E41" s="70">
        <f t="shared" si="8"/>
        <v>8</v>
      </c>
      <c r="F41" s="70">
        <f t="shared" si="8"/>
        <v>0</v>
      </c>
      <c r="G41" s="70">
        <f t="shared" si="8"/>
        <v>1</v>
      </c>
      <c r="H41" s="70">
        <f t="shared" si="8"/>
        <v>1</v>
      </c>
      <c r="I41" s="70">
        <f t="shared" si="8"/>
        <v>3</v>
      </c>
      <c r="J41" s="70">
        <f t="shared" si="8"/>
        <v>0</v>
      </c>
      <c r="K41" s="70">
        <f t="shared" si="8"/>
        <v>0</v>
      </c>
      <c r="L41" s="70">
        <f t="shared" si="8"/>
        <v>14</v>
      </c>
      <c r="M41" s="70">
        <f t="shared" si="8"/>
        <v>1</v>
      </c>
      <c r="N41" s="70">
        <f t="shared" si="8"/>
        <v>0</v>
      </c>
      <c r="O41" s="71">
        <f t="shared" si="8"/>
        <v>0</v>
      </c>
      <c r="P41" s="62">
        <f>N41+L41+J41+H41+F41+D41+B41</f>
        <v>682</v>
      </c>
      <c r="Q41" s="60">
        <f>O41+M41+K41+I41+G41+E41+C41</f>
        <v>550</v>
      </c>
      <c r="R41" s="66">
        <f>SUM(P41:Q41)</f>
        <v>1232</v>
      </c>
    </row>
    <row r="42" spans="1:18" s="1" customFormat="1" ht="30" customHeight="1" thickTop="1">
      <c r="A42" s="2" t="s">
        <v>5</v>
      </c>
      <c r="B42" s="10">
        <v>218</v>
      </c>
      <c r="C42" s="10">
        <v>278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2">
        <v>0</v>
      </c>
      <c r="P42" s="59">
        <f t="shared" si="7"/>
        <v>218</v>
      </c>
      <c r="Q42" s="58">
        <f t="shared" si="2"/>
        <v>278</v>
      </c>
      <c r="R42" s="64">
        <f t="shared" si="4"/>
        <v>496</v>
      </c>
    </row>
    <row r="43" spans="1:18" s="1" customFormat="1" ht="30" customHeight="1">
      <c r="A43" s="4" t="s">
        <v>124</v>
      </c>
      <c r="B43" s="7">
        <v>129</v>
      </c>
      <c r="C43" s="7">
        <v>59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13">
        <v>0</v>
      </c>
      <c r="P43" s="32">
        <f t="shared" si="7"/>
        <v>129</v>
      </c>
      <c r="Q43" s="33">
        <f t="shared" si="2"/>
        <v>59</v>
      </c>
      <c r="R43" s="65">
        <f t="shared" si="4"/>
        <v>188</v>
      </c>
    </row>
    <row r="44" spans="1:18" s="1" customFormat="1" ht="30" customHeight="1">
      <c r="A44" s="4" t="s">
        <v>116</v>
      </c>
      <c r="B44" s="7">
        <v>267</v>
      </c>
      <c r="C44" s="7">
        <v>60</v>
      </c>
      <c r="D44" s="7">
        <v>0</v>
      </c>
      <c r="E44" s="7">
        <v>0</v>
      </c>
      <c r="F44" s="7">
        <v>0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2</v>
      </c>
      <c r="O44" s="13">
        <v>0</v>
      </c>
      <c r="P44" s="32">
        <f t="shared" si="7"/>
        <v>270</v>
      </c>
      <c r="Q44" s="33">
        <f t="shared" si="2"/>
        <v>60</v>
      </c>
      <c r="R44" s="65">
        <f t="shared" si="4"/>
        <v>330</v>
      </c>
    </row>
    <row r="45" spans="1:18" s="1" customFormat="1" ht="30" customHeight="1">
      <c r="A45" s="4" t="s">
        <v>120</v>
      </c>
      <c r="B45" s="7">
        <v>46</v>
      </c>
      <c r="C45" s="7">
        <v>8</v>
      </c>
      <c r="D45" s="7">
        <v>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13">
        <v>1</v>
      </c>
      <c r="P45" s="32">
        <f t="shared" si="7"/>
        <v>47</v>
      </c>
      <c r="Q45" s="33">
        <f t="shared" si="2"/>
        <v>9</v>
      </c>
      <c r="R45" s="65">
        <f t="shared" si="4"/>
        <v>56</v>
      </c>
    </row>
    <row r="46" spans="1:18" s="1" customFormat="1" ht="30" customHeight="1">
      <c r="A46" s="4" t="s">
        <v>123</v>
      </c>
      <c r="B46" s="7">
        <v>158</v>
      </c>
      <c r="C46" s="7">
        <v>26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13">
        <v>0</v>
      </c>
      <c r="P46" s="32">
        <f aca="true" t="shared" si="9" ref="P46:Q48">N46+L46+J46+H46+F46+D46+B46</f>
        <v>158</v>
      </c>
      <c r="Q46" s="33">
        <f t="shared" si="9"/>
        <v>26</v>
      </c>
      <c r="R46" s="65">
        <f t="shared" si="4"/>
        <v>184</v>
      </c>
    </row>
    <row r="47" spans="1:18" s="1" customFormat="1" ht="30" customHeight="1">
      <c r="A47" s="4" t="s">
        <v>122</v>
      </c>
      <c r="B47" s="7">
        <v>164</v>
      </c>
      <c r="C47" s="7">
        <v>80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0</v>
      </c>
      <c r="N47" s="7">
        <v>0</v>
      </c>
      <c r="O47" s="13">
        <v>0</v>
      </c>
      <c r="P47" s="32">
        <f t="shared" si="9"/>
        <v>164</v>
      </c>
      <c r="Q47" s="33">
        <f t="shared" si="9"/>
        <v>81</v>
      </c>
      <c r="R47" s="65">
        <f t="shared" si="4"/>
        <v>245</v>
      </c>
    </row>
    <row r="48" spans="1:18" s="1" customFormat="1" ht="39.75" customHeight="1" thickBot="1">
      <c r="A48" s="28" t="s">
        <v>155</v>
      </c>
      <c r="B48" s="70">
        <f>SUM(B42:B47)</f>
        <v>982</v>
      </c>
      <c r="C48" s="70">
        <f aca="true" t="shared" si="10" ref="C48:O48">SUM(C42:C47)</f>
        <v>511</v>
      </c>
      <c r="D48" s="70">
        <f t="shared" si="10"/>
        <v>1</v>
      </c>
      <c r="E48" s="70">
        <f t="shared" si="10"/>
        <v>0</v>
      </c>
      <c r="F48" s="70">
        <f t="shared" si="10"/>
        <v>0</v>
      </c>
      <c r="G48" s="70">
        <f t="shared" si="10"/>
        <v>0</v>
      </c>
      <c r="H48" s="70">
        <f t="shared" si="10"/>
        <v>1</v>
      </c>
      <c r="I48" s="70">
        <f t="shared" si="10"/>
        <v>0</v>
      </c>
      <c r="J48" s="70">
        <f t="shared" si="10"/>
        <v>0</v>
      </c>
      <c r="K48" s="70">
        <f t="shared" si="10"/>
        <v>1</v>
      </c>
      <c r="L48" s="70">
        <f t="shared" si="10"/>
        <v>0</v>
      </c>
      <c r="M48" s="70">
        <f t="shared" si="10"/>
        <v>0</v>
      </c>
      <c r="N48" s="70">
        <f t="shared" si="10"/>
        <v>2</v>
      </c>
      <c r="O48" s="71">
        <f t="shared" si="10"/>
        <v>1</v>
      </c>
      <c r="P48" s="62">
        <f t="shared" si="9"/>
        <v>986</v>
      </c>
      <c r="Q48" s="60">
        <f t="shared" si="9"/>
        <v>513</v>
      </c>
      <c r="R48" s="66">
        <f>SUM(P48:Q48)</f>
        <v>1499</v>
      </c>
    </row>
    <row r="49" spans="1:18" s="1" customFormat="1" ht="47.25" customHeight="1" thickBot="1" thickTop="1">
      <c r="A49" s="26" t="s">
        <v>0</v>
      </c>
      <c r="B49" s="67">
        <f>B48+B41+B35+B28+B17</f>
        <v>16961</v>
      </c>
      <c r="C49" s="67">
        <f aca="true" t="shared" si="11" ref="C49:O49">C48+C41+C35+C28+C17</f>
        <v>14413</v>
      </c>
      <c r="D49" s="67">
        <f t="shared" si="11"/>
        <v>316</v>
      </c>
      <c r="E49" s="67">
        <f t="shared" si="11"/>
        <v>324</v>
      </c>
      <c r="F49" s="67">
        <f t="shared" si="11"/>
        <v>24</v>
      </c>
      <c r="G49" s="67">
        <f t="shared" si="11"/>
        <v>9</v>
      </c>
      <c r="H49" s="67">
        <f t="shared" si="11"/>
        <v>25</v>
      </c>
      <c r="I49" s="67">
        <f t="shared" si="11"/>
        <v>21</v>
      </c>
      <c r="J49" s="67">
        <f t="shared" si="11"/>
        <v>20</v>
      </c>
      <c r="K49" s="67">
        <f t="shared" si="11"/>
        <v>15</v>
      </c>
      <c r="L49" s="67">
        <f t="shared" si="11"/>
        <v>113</v>
      </c>
      <c r="M49" s="67">
        <f t="shared" si="11"/>
        <v>47</v>
      </c>
      <c r="N49" s="67">
        <f t="shared" si="11"/>
        <v>50</v>
      </c>
      <c r="O49" s="69">
        <f t="shared" si="11"/>
        <v>44</v>
      </c>
      <c r="P49" s="26">
        <f>P48+P41+P35+P28+P17</f>
        <v>17509</v>
      </c>
      <c r="Q49" s="67">
        <f>Q48+Q41+Q35+Q28+Q17</f>
        <v>14873</v>
      </c>
      <c r="R49" s="68">
        <f>R48+R41+R35+R28+R17</f>
        <v>32382</v>
      </c>
    </row>
    <row r="50" spans="1:17" s="1" customFormat="1" ht="30" customHeight="1" thickTop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s="1" customFormat="1" ht="18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8" s="1" customFormat="1" ht="40.5" customHeight="1" thickBot="1">
      <c r="A52" s="110" t="s">
        <v>161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</row>
    <row r="53" spans="1:18" s="1" customFormat="1" ht="30" customHeight="1" thickTop="1">
      <c r="A53" s="111" t="s">
        <v>18</v>
      </c>
      <c r="B53" s="108" t="s">
        <v>11</v>
      </c>
      <c r="C53" s="108"/>
      <c r="D53" s="108" t="s">
        <v>12</v>
      </c>
      <c r="E53" s="108"/>
      <c r="F53" s="108" t="s">
        <v>13</v>
      </c>
      <c r="G53" s="108"/>
      <c r="H53" s="108" t="s">
        <v>14</v>
      </c>
      <c r="I53" s="108"/>
      <c r="J53" s="108" t="s">
        <v>15</v>
      </c>
      <c r="K53" s="108"/>
      <c r="L53" s="108" t="s">
        <v>16</v>
      </c>
      <c r="M53" s="108"/>
      <c r="N53" s="108" t="s">
        <v>17</v>
      </c>
      <c r="O53" s="113"/>
      <c r="P53" s="107" t="s">
        <v>10</v>
      </c>
      <c r="Q53" s="108"/>
      <c r="R53" s="109"/>
    </row>
    <row r="54" spans="1:18" s="1" customFormat="1" ht="30" customHeight="1" thickBot="1">
      <c r="A54" s="112"/>
      <c r="B54" s="60" t="s">
        <v>9</v>
      </c>
      <c r="C54" s="60" t="s">
        <v>2</v>
      </c>
      <c r="D54" s="60" t="s">
        <v>9</v>
      </c>
      <c r="E54" s="60" t="s">
        <v>2</v>
      </c>
      <c r="F54" s="60" t="s">
        <v>9</v>
      </c>
      <c r="G54" s="60" t="s">
        <v>2</v>
      </c>
      <c r="H54" s="60" t="s">
        <v>9</v>
      </c>
      <c r="I54" s="60" t="s">
        <v>2</v>
      </c>
      <c r="J54" s="60" t="s">
        <v>9</v>
      </c>
      <c r="K54" s="60" t="s">
        <v>2</v>
      </c>
      <c r="L54" s="60" t="s">
        <v>9</v>
      </c>
      <c r="M54" s="60" t="s">
        <v>2</v>
      </c>
      <c r="N54" s="60" t="s">
        <v>9</v>
      </c>
      <c r="O54" s="61" t="s">
        <v>2</v>
      </c>
      <c r="P54" s="62" t="s">
        <v>9</v>
      </c>
      <c r="Q54" s="60" t="s">
        <v>2</v>
      </c>
      <c r="R54" s="63" t="s">
        <v>125</v>
      </c>
    </row>
    <row r="55" spans="1:18" s="1" customFormat="1" ht="26.25" customHeight="1" thickTop="1">
      <c r="A55" s="2" t="s">
        <v>47</v>
      </c>
      <c r="B55" s="10">
        <v>603</v>
      </c>
      <c r="C55" s="10">
        <v>412</v>
      </c>
      <c r="D55" s="10">
        <v>77</v>
      </c>
      <c r="E55" s="10">
        <v>37</v>
      </c>
      <c r="F55" s="10">
        <v>1</v>
      </c>
      <c r="G55" s="10">
        <v>2</v>
      </c>
      <c r="H55" s="10">
        <v>0</v>
      </c>
      <c r="I55" s="10">
        <v>0</v>
      </c>
      <c r="J55" s="10">
        <v>0</v>
      </c>
      <c r="K55" s="10">
        <v>1</v>
      </c>
      <c r="L55" s="10">
        <v>1</v>
      </c>
      <c r="M55" s="10">
        <v>0</v>
      </c>
      <c r="N55" s="10">
        <v>2</v>
      </c>
      <c r="O55" s="12">
        <v>0</v>
      </c>
      <c r="P55" s="59">
        <f aca="true" t="shared" si="12" ref="P55:P86">N55+L55+J55+H55+F55+D55+B55</f>
        <v>684</v>
      </c>
      <c r="Q55" s="58">
        <f>O55+M55+K55+I55+G55+E55+C55</f>
        <v>452</v>
      </c>
      <c r="R55" s="64">
        <f aca="true" t="shared" si="13" ref="R55:R67">SUM(P55:Q55)</f>
        <v>1136</v>
      </c>
    </row>
    <row r="56" spans="1:18" s="1" customFormat="1" ht="26.25" customHeight="1">
      <c r="A56" s="4" t="s">
        <v>41</v>
      </c>
      <c r="B56" s="7">
        <v>489</v>
      </c>
      <c r="C56" s="7">
        <v>559</v>
      </c>
      <c r="D56" s="7">
        <v>51</v>
      </c>
      <c r="E56" s="7">
        <v>53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13">
        <v>0</v>
      </c>
      <c r="P56" s="32">
        <f t="shared" si="12"/>
        <v>540</v>
      </c>
      <c r="Q56" s="33">
        <f aca="true" t="shared" si="14" ref="Q56:Q94">O56+M56+K56+I56+G56+E56+C56</f>
        <v>612</v>
      </c>
      <c r="R56" s="65">
        <f t="shared" si="13"/>
        <v>1152</v>
      </c>
    </row>
    <row r="57" spans="1:18" s="1" customFormat="1" ht="26.25" customHeight="1">
      <c r="A57" s="4" t="s">
        <v>48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13">
        <v>0</v>
      </c>
      <c r="P57" s="32">
        <f t="shared" si="12"/>
        <v>0</v>
      </c>
      <c r="Q57" s="33">
        <f t="shared" si="14"/>
        <v>0</v>
      </c>
      <c r="R57" s="65">
        <f t="shared" si="13"/>
        <v>0</v>
      </c>
    </row>
    <row r="58" spans="1:18" s="1" customFormat="1" ht="26.25" customHeight="1">
      <c r="A58" s="4" t="s">
        <v>49</v>
      </c>
      <c r="B58" s="7">
        <v>59</v>
      </c>
      <c r="C58" s="7">
        <v>1</v>
      </c>
      <c r="D58" s="7">
        <v>1</v>
      </c>
      <c r="E58" s="7">
        <v>1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13">
        <v>0</v>
      </c>
      <c r="P58" s="32">
        <f t="shared" si="12"/>
        <v>60</v>
      </c>
      <c r="Q58" s="33">
        <f t="shared" si="14"/>
        <v>2</v>
      </c>
      <c r="R58" s="65">
        <f t="shared" si="13"/>
        <v>62</v>
      </c>
    </row>
    <row r="59" spans="1:18" s="1" customFormat="1" ht="26.25" customHeight="1">
      <c r="A59" s="4" t="s">
        <v>85</v>
      </c>
      <c r="B59" s="7">
        <v>102</v>
      </c>
      <c r="C59" s="7">
        <v>85</v>
      </c>
      <c r="D59" s="7">
        <v>3</v>
      </c>
      <c r="E59" s="7">
        <v>2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13">
        <v>0</v>
      </c>
      <c r="P59" s="32">
        <f t="shared" si="12"/>
        <v>105</v>
      </c>
      <c r="Q59" s="33">
        <f t="shared" si="14"/>
        <v>87</v>
      </c>
      <c r="R59" s="65">
        <f t="shared" si="13"/>
        <v>192</v>
      </c>
    </row>
    <row r="60" spans="1:18" s="1" customFormat="1" ht="26.25" customHeight="1">
      <c r="A60" s="4" t="s">
        <v>50</v>
      </c>
      <c r="B60" s="7">
        <v>87</v>
      </c>
      <c r="C60" s="7">
        <v>72</v>
      </c>
      <c r="D60" s="7">
        <v>6</v>
      </c>
      <c r="E60" s="7">
        <v>3</v>
      </c>
      <c r="F60" s="7">
        <v>1</v>
      </c>
      <c r="G60" s="7">
        <v>2</v>
      </c>
      <c r="H60" s="7">
        <v>1</v>
      </c>
      <c r="I60" s="7">
        <v>2</v>
      </c>
      <c r="J60" s="7">
        <v>0</v>
      </c>
      <c r="K60" s="7">
        <v>6</v>
      </c>
      <c r="L60" s="7">
        <v>0</v>
      </c>
      <c r="M60" s="7">
        <v>1</v>
      </c>
      <c r="N60" s="7">
        <v>1</v>
      </c>
      <c r="O60" s="13">
        <v>4</v>
      </c>
      <c r="P60" s="32">
        <f t="shared" si="12"/>
        <v>96</v>
      </c>
      <c r="Q60" s="33">
        <f t="shared" si="14"/>
        <v>90</v>
      </c>
      <c r="R60" s="65">
        <f t="shared" si="13"/>
        <v>186</v>
      </c>
    </row>
    <row r="61" spans="1:18" s="1" customFormat="1" ht="26.25" customHeight="1">
      <c r="A61" s="4" t="s">
        <v>51</v>
      </c>
      <c r="B61" s="7">
        <v>181</v>
      </c>
      <c r="C61" s="7">
        <v>113</v>
      </c>
      <c r="D61" s="7">
        <v>6</v>
      </c>
      <c r="E61" s="7">
        <v>2</v>
      </c>
      <c r="F61" s="7">
        <v>0</v>
      </c>
      <c r="G61" s="7">
        <v>0</v>
      </c>
      <c r="H61" s="7">
        <v>1</v>
      </c>
      <c r="I61" s="7">
        <v>3</v>
      </c>
      <c r="J61" s="7">
        <v>4</v>
      </c>
      <c r="K61" s="7">
        <v>8</v>
      </c>
      <c r="L61" s="7">
        <v>1</v>
      </c>
      <c r="M61" s="7">
        <v>1</v>
      </c>
      <c r="N61" s="7">
        <v>0</v>
      </c>
      <c r="O61" s="13">
        <v>0</v>
      </c>
      <c r="P61" s="32">
        <f t="shared" si="12"/>
        <v>193</v>
      </c>
      <c r="Q61" s="33">
        <f t="shared" si="14"/>
        <v>127</v>
      </c>
      <c r="R61" s="65">
        <f t="shared" si="13"/>
        <v>320</v>
      </c>
    </row>
    <row r="62" spans="1:18" s="1" customFormat="1" ht="26.25" customHeight="1">
      <c r="A62" s="4" t="s">
        <v>52</v>
      </c>
      <c r="B62" s="7">
        <v>180</v>
      </c>
      <c r="C62" s="7">
        <v>68</v>
      </c>
      <c r="D62" s="7">
        <v>9</v>
      </c>
      <c r="E62" s="7">
        <v>2</v>
      </c>
      <c r="F62" s="7">
        <v>0</v>
      </c>
      <c r="G62" s="7">
        <v>0</v>
      </c>
      <c r="H62" s="7">
        <v>0</v>
      </c>
      <c r="I62" s="7">
        <v>0</v>
      </c>
      <c r="J62" s="7">
        <v>3</v>
      </c>
      <c r="K62" s="7">
        <v>1</v>
      </c>
      <c r="L62" s="7">
        <v>1</v>
      </c>
      <c r="M62" s="7">
        <v>0</v>
      </c>
      <c r="N62" s="7">
        <v>0</v>
      </c>
      <c r="O62" s="13">
        <v>0</v>
      </c>
      <c r="P62" s="32">
        <f t="shared" si="12"/>
        <v>193</v>
      </c>
      <c r="Q62" s="33">
        <f t="shared" si="14"/>
        <v>71</v>
      </c>
      <c r="R62" s="65">
        <f t="shared" si="13"/>
        <v>264</v>
      </c>
    </row>
    <row r="63" spans="1:18" s="1" customFormat="1" ht="26.25" customHeight="1">
      <c r="A63" s="4" t="s">
        <v>6</v>
      </c>
      <c r="B63" s="7">
        <v>5</v>
      </c>
      <c r="C63" s="7">
        <v>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13">
        <v>0</v>
      </c>
      <c r="P63" s="32">
        <f>N63+L63+J63+H63+F63+D63+B63</f>
        <v>5</v>
      </c>
      <c r="Q63" s="33">
        <f>O63+M63+K63+I63+G63+E63+C63</f>
        <v>8</v>
      </c>
      <c r="R63" s="65">
        <f t="shared" si="13"/>
        <v>13</v>
      </c>
    </row>
    <row r="64" spans="1:18" s="1" customFormat="1" ht="26.25" customHeight="1">
      <c r="A64" s="4" t="s">
        <v>80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13">
        <v>0</v>
      </c>
      <c r="P64" s="32">
        <f t="shared" si="12"/>
        <v>0</v>
      </c>
      <c r="Q64" s="33">
        <f t="shared" si="14"/>
        <v>0</v>
      </c>
      <c r="R64" s="65">
        <f t="shared" si="13"/>
        <v>0</v>
      </c>
    </row>
    <row r="65" spans="1:18" s="1" customFormat="1" ht="26.25" customHeight="1">
      <c r="A65" s="4" t="s">
        <v>19</v>
      </c>
      <c r="B65" s="7">
        <v>63</v>
      </c>
      <c r="C65" s="7">
        <v>62</v>
      </c>
      <c r="D65" s="7">
        <v>1</v>
      </c>
      <c r="E65" s="7">
        <v>3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13">
        <v>0</v>
      </c>
      <c r="P65" s="32">
        <f t="shared" si="12"/>
        <v>64</v>
      </c>
      <c r="Q65" s="33">
        <f t="shared" si="14"/>
        <v>65</v>
      </c>
      <c r="R65" s="65">
        <f t="shared" si="13"/>
        <v>129</v>
      </c>
    </row>
    <row r="66" spans="1:18" s="1" customFormat="1" ht="26.25" customHeight="1">
      <c r="A66" s="4" t="s">
        <v>20</v>
      </c>
      <c r="B66" s="7">
        <v>17</v>
      </c>
      <c r="C66" s="7">
        <v>7</v>
      </c>
      <c r="D66" s="7">
        <v>0</v>
      </c>
      <c r="E66" s="7">
        <v>0</v>
      </c>
      <c r="F66" s="7">
        <v>0</v>
      </c>
      <c r="G66" s="7">
        <v>1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13">
        <v>0</v>
      </c>
      <c r="P66" s="32">
        <f t="shared" si="12"/>
        <v>17</v>
      </c>
      <c r="Q66" s="33">
        <f t="shared" si="14"/>
        <v>8</v>
      </c>
      <c r="R66" s="65">
        <f t="shared" si="13"/>
        <v>25</v>
      </c>
    </row>
    <row r="67" spans="1:18" s="1" customFormat="1" ht="26.25" customHeight="1" thickBot="1">
      <c r="A67" s="28" t="s">
        <v>156</v>
      </c>
      <c r="B67" s="70">
        <f aca="true" t="shared" si="15" ref="B67:Q67">SUM(B55:B66)</f>
        <v>1786</v>
      </c>
      <c r="C67" s="70">
        <f t="shared" si="15"/>
        <v>1387</v>
      </c>
      <c r="D67" s="70">
        <f t="shared" si="15"/>
        <v>154</v>
      </c>
      <c r="E67" s="70">
        <f t="shared" si="15"/>
        <v>103</v>
      </c>
      <c r="F67" s="70">
        <f t="shared" si="15"/>
        <v>2</v>
      </c>
      <c r="G67" s="70">
        <f t="shared" si="15"/>
        <v>5</v>
      </c>
      <c r="H67" s="70">
        <f t="shared" si="15"/>
        <v>2</v>
      </c>
      <c r="I67" s="70">
        <f t="shared" si="15"/>
        <v>5</v>
      </c>
      <c r="J67" s="70">
        <f t="shared" si="15"/>
        <v>7</v>
      </c>
      <c r="K67" s="70">
        <f t="shared" si="15"/>
        <v>16</v>
      </c>
      <c r="L67" s="70">
        <f t="shared" si="15"/>
        <v>3</v>
      </c>
      <c r="M67" s="70">
        <f t="shared" si="15"/>
        <v>2</v>
      </c>
      <c r="N67" s="70">
        <f t="shared" si="15"/>
        <v>3</v>
      </c>
      <c r="O67" s="71">
        <f t="shared" si="15"/>
        <v>4</v>
      </c>
      <c r="P67" s="62">
        <f t="shared" si="15"/>
        <v>1957</v>
      </c>
      <c r="Q67" s="60">
        <f t="shared" si="15"/>
        <v>1522</v>
      </c>
      <c r="R67" s="66">
        <f t="shared" si="13"/>
        <v>3479</v>
      </c>
    </row>
    <row r="68" spans="1:18" s="1" customFormat="1" ht="30" customHeight="1" thickTop="1">
      <c r="A68" s="2" t="s">
        <v>4</v>
      </c>
      <c r="B68" s="10">
        <v>55</v>
      </c>
      <c r="C68" s="10">
        <v>34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2">
        <v>0</v>
      </c>
      <c r="P68" s="59">
        <f t="shared" si="12"/>
        <v>55</v>
      </c>
      <c r="Q68" s="58">
        <f t="shared" si="14"/>
        <v>34</v>
      </c>
      <c r="R68" s="64">
        <f>SUM(P68:Q68)</f>
        <v>89</v>
      </c>
    </row>
    <row r="69" spans="1:18" s="1" customFormat="1" ht="30" customHeight="1">
      <c r="A69" s="4" t="s">
        <v>54</v>
      </c>
      <c r="B69" s="7">
        <v>176</v>
      </c>
      <c r="C69" s="7">
        <v>112</v>
      </c>
      <c r="D69" s="7">
        <v>1</v>
      </c>
      <c r="E69" s="7">
        <v>0</v>
      </c>
      <c r="F69" s="7">
        <v>2</v>
      </c>
      <c r="G69" s="7">
        <v>1</v>
      </c>
      <c r="H69" s="7">
        <v>0</v>
      </c>
      <c r="I69" s="7">
        <v>0</v>
      </c>
      <c r="J69" s="7">
        <v>0</v>
      </c>
      <c r="K69" s="7">
        <v>0</v>
      </c>
      <c r="L69" s="7">
        <v>4</v>
      </c>
      <c r="M69" s="7">
        <v>2</v>
      </c>
      <c r="N69" s="7">
        <v>3</v>
      </c>
      <c r="O69" s="13">
        <v>1</v>
      </c>
      <c r="P69" s="32">
        <f t="shared" si="12"/>
        <v>186</v>
      </c>
      <c r="Q69" s="33">
        <f t="shared" si="14"/>
        <v>116</v>
      </c>
      <c r="R69" s="65">
        <f aca="true" t="shared" si="16" ref="R69:R98">SUM(P69:Q69)</f>
        <v>302</v>
      </c>
    </row>
    <row r="70" spans="1:18" s="1" customFormat="1" ht="30" customHeight="1">
      <c r="A70" s="4" t="s">
        <v>104</v>
      </c>
      <c r="B70" s="7">
        <v>29</v>
      </c>
      <c r="C70" s="7">
        <v>0</v>
      </c>
      <c r="D70" s="7">
        <v>1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13">
        <v>0</v>
      </c>
      <c r="P70" s="32">
        <f t="shared" si="12"/>
        <v>30</v>
      </c>
      <c r="Q70" s="33">
        <f t="shared" si="14"/>
        <v>0</v>
      </c>
      <c r="R70" s="65">
        <f t="shared" si="16"/>
        <v>30</v>
      </c>
    </row>
    <row r="71" spans="1:18" s="1" customFormat="1" ht="30" customHeight="1">
      <c r="A71" s="4" t="s">
        <v>55</v>
      </c>
      <c r="B71" s="7">
        <v>66</v>
      </c>
      <c r="C71" s="7">
        <v>26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13">
        <v>0</v>
      </c>
      <c r="P71" s="32">
        <f t="shared" si="12"/>
        <v>66</v>
      </c>
      <c r="Q71" s="33">
        <f t="shared" si="14"/>
        <v>26</v>
      </c>
      <c r="R71" s="65">
        <f t="shared" si="16"/>
        <v>92</v>
      </c>
    </row>
    <row r="72" spans="1:18" s="1" customFormat="1" ht="30" customHeight="1">
      <c r="A72" s="4" t="s">
        <v>59</v>
      </c>
      <c r="B72" s="7">
        <v>1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13">
        <v>0</v>
      </c>
      <c r="P72" s="32">
        <f>N72+L72+J72+H72+F72+D72+B72</f>
        <v>1</v>
      </c>
      <c r="Q72" s="33">
        <f t="shared" si="14"/>
        <v>0</v>
      </c>
      <c r="R72" s="65">
        <f t="shared" si="16"/>
        <v>1</v>
      </c>
    </row>
    <row r="73" spans="1:18" s="1" customFormat="1" ht="30" customHeight="1">
      <c r="A73" s="4" t="s">
        <v>56</v>
      </c>
      <c r="B73" s="7">
        <v>372</v>
      </c>
      <c r="C73" s="7">
        <v>234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13">
        <v>0</v>
      </c>
      <c r="P73" s="32">
        <f t="shared" si="12"/>
        <v>372</v>
      </c>
      <c r="Q73" s="33">
        <f t="shared" si="14"/>
        <v>234</v>
      </c>
      <c r="R73" s="65">
        <f t="shared" si="16"/>
        <v>606</v>
      </c>
    </row>
    <row r="74" spans="1:18" s="1" customFormat="1" ht="30" customHeight="1">
      <c r="A74" s="4" t="s">
        <v>43</v>
      </c>
      <c r="B74" s="7">
        <v>450</v>
      </c>
      <c r="C74" s="7">
        <v>479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13">
        <v>0</v>
      </c>
      <c r="P74" s="32">
        <f t="shared" si="12"/>
        <v>450</v>
      </c>
      <c r="Q74" s="33">
        <f t="shared" si="14"/>
        <v>479</v>
      </c>
      <c r="R74" s="65">
        <f t="shared" si="16"/>
        <v>929</v>
      </c>
    </row>
    <row r="75" spans="1:18" s="1" customFormat="1" ht="30" customHeight="1">
      <c r="A75" s="4" t="s">
        <v>86</v>
      </c>
      <c r="B75" s="7">
        <v>64</v>
      </c>
      <c r="C75" s="7">
        <v>28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13">
        <v>0</v>
      </c>
      <c r="P75" s="32">
        <f t="shared" si="12"/>
        <v>64</v>
      </c>
      <c r="Q75" s="33">
        <f t="shared" si="14"/>
        <v>28</v>
      </c>
      <c r="R75" s="65">
        <f t="shared" si="16"/>
        <v>92</v>
      </c>
    </row>
    <row r="76" spans="1:18" s="1" customFormat="1" ht="30" customHeight="1">
      <c r="A76" s="4" t="s">
        <v>58</v>
      </c>
      <c r="B76" s="7">
        <v>9</v>
      </c>
      <c r="C76" s="7">
        <v>10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13">
        <v>0</v>
      </c>
      <c r="P76" s="32">
        <f>N76+L76+J76+H76+F76+D76+B76</f>
        <v>9</v>
      </c>
      <c r="Q76" s="33">
        <f>O76+M76+K76+I76+G76+E76+C76</f>
        <v>10</v>
      </c>
      <c r="R76" s="65">
        <f t="shared" si="16"/>
        <v>19</v>
      </c>
    </row>
    <row r="77" spans="1:18" s="1" customFormat="1" ht="30" customHeight="1">
      <c r="A77" s="4" t="s">
        <v>60</v>
      </c>
      <c r="B77" s="7">
        <v>16</v>
      </c>
      <c r="C77" s="7">
        <v>9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13">
        <v>0</v>
      </c>
      <c r="P77" s="32">
        <f t="shared" si="12"/>
        <v>16</v>
      </c>
      <c r="Q77" s="33">
        <f t="shared" si="14"/>
        <v>9</v>
      </c>
      <c r="R77" s="65">
        <f t="shared" si="16"/>
        <v>25</v>
      </c>
    </row>
    <row r="78" spans="1:18" s="1" customFormat="1" ht="30" customHeight="1" thickBot="1">
      <c r="A78" s="28" t="s">
        <v>157</v>
      </c>
      <c r="B78" s="70">
        <f aca="true" t="shared" si="17" ref="B78:O78">SUM(B68:B77)</f>
        <v>1238</v>
      </c>
      <c r="C78" s="70">
        <f t="shared" si="17"/>
        <v>932</v>
      </c>
      <c r="D78" s="70">
        <f t="shared" si="17"/>
        <v>2</v>
      </c>
      <c r="E78" s="70">
        <f t="shared" si="17"/>
        <v>0</v>
      </c>
      <c r="F78" s="70">
        <f t="shared" si="17"/>
        <v>2</v>
      </c>
      <c r="G78" s="70">
        <f t="shared" si="17"/>
        <v>1</v>
      </c>
      <c r="H78" s="70">
        <f t="shared" si="17"/>
        <v>0</v>
      </c>
      <c r="I78" s="70">
        <f t="shared" si="17"/>
        <v>0</v>
      </c>
      <c r="J78" s="70">
        <f t="shared" si="17"/>
        <v>0</v>
      </c>
      <c r="K78" s="70">
        <f t="shared" si="17"/>
        <v>0</v>
      </c>
      <c r="L78" s="70">
        <f t="shared" si="17"/>
        <v>4</v>
      </c>
      <c r="M78" s="70">
        <f t="shared" si="17"/>
        <v>2</v>
      </c>
      <c r="N78" s="70">
        <f t="shared" si="17"/>
        <v>3</v>
      </c>
      <c r="O78" s="71">
        <f t="shared" si="17"/>
        <v>1</v>
      </c>
      <c r="P78" s="62">
        <f t="shared" si="12"/>
        <v>1249</v>
      </c>
      <c r="Q78" s="60">
        <f t="shared" si="14"/>
        <v>936</v>
      </c>
      <c r="R78" s="66">
        <f t="shared" si="16"/>
        <v>2185</v>
      </c>
    </row>
    <row r="79" spans="1:18" s="1" customFormat="1" ht="30" customHeight="1" thickTop="1">
      <c r="A79" s="2" t="s">
        <v>87</v>
      </c>
      <c r="B79" s="10">
        <v>181</v>
      </c>
      <c r="C79" s="10">
        <v>262</v>
      </c>
      <c r="D79" s="10">
        <v>0</v>
      </c>
      <c r="E79" s="10">
        <v>6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2">
        <v>0</v>
      </c>
      <c r="P79" s="59">
        <f>N79+L79+J79+H79+F79+D79+B79</f>
        <v>181</v>
      </c>
      <c r="Q79" s="58">
        <f t="shared" si="14"/>
        <v>268</v>
      </c>
      <c r="R79" s="64">
        <f t="shared" si="16"/>
        <v>449</v>
      </c>
    </row>
    <row r="80" spans="1:18" s="1" customFormat="1" ht="30" customHeight="1">
      <c r="A80" s="4" t="s">
        <v>88</v>
      </c>
      <c r="B80" s="7">
        <v>150</v>
      </c>
      <c r="C80" s="7">
        <v>88</v>
      </c>
      <c r="D80" s="7">
        <v>4</v>
      </c>
      <c r="E80" s="7">
        <v>2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13">
        <v>0</v>
      </c>
      <c r="P80" s="32">
        <f t="shared" si="12"/>
        <v>154</v>
      </c>
      <c r="Q80" s="33">
        <f t="shared" si="14"/>
        <v>90</v>
      </c>
      <c r="R80" s="65">
        <f t="shared" si="16"/>
        <v>244</v>
      </c>
    </row>
    <row r="81" spans="1:18" s="1" customFormat="1" ht="30" customHeight="1">
      <c r="A81" s="4" t="s">
        <v>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13">
        <v>0</v>
      </c>
      <c r="P81" s="32">
        <f t="shared" si="12"/>
        <v>0</v>
      </c>
      <c r="Q81" s="33">
        <f t="shared" si="14"/>
        <v>0</v>
      </c>
      <c r="R81" s="65">
        <f t="shared" si="16"/>
        <v>0</v>
      </c>
    </row>
    <row r="82" spans="1:18" s="1" customFormat="1" ht="30" customHeight="1">
      <c r="A82" s="4" t="s">
        <v>62</v>
      </c>
      <c r="B82" s="7">
        <v>5</v>
      </c>
      <c r="C82" s="7">
        <v>2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13">
        <v>0</v>
      </c>
      <c r="P82" s="32">
        <f t="shared" si="12"/>
        <v>5</v>
      </c>
      <c r="Q82" s="33">
        <f t="shared" si="14"/>
        <v>2</v>
      </c>
      <c r="R82" s="65">
        <f t="shared" si="16"/>
        <v>7</v>
      </c>
    </row>
    <row r="83" spans="1:18" s="1" customFormat="1" ht="30" customHeight="1">
      <c r="A83" s="4" t="s">
        <v>63</v>
      </c>
      <c r="B83" s="7">
        <v>11</v>
      </c>
      <c r="C83" s="7">
        <v>3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13">
        <v>0</v>
      </c>
      <c r="P83" s="32">
        <f t="shared" si="12"/>
        <v>11</v>
      </c>
      <c r="Q83" s="33">
        <f t="shared" si="14"/>
        <v>3</v>
      </c>
      <c r="R83" s="65">
        <f t="shared" si="16"/>
        <v>14</v>
      </c>
    </row>
    <row r="84" spans="1:18" s="1" customFormat="1" ht="30" customHeight="1">
      <c r="A84" s="4" t="s">
        <v>73</v>
      </c>
      <c r="B84" s="7">
        <v>43</v>
      </c>
      <c r="C84" s="7">
        <v>13</v>
      </c>
      <c r="D84" s="7">
        <v>0</v>
      </c>
      <c r="E84" s="7">
        <v>1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13">
        <v>0</v>
      </c>
      <c r="P84" s="32">
        <f t="shared" si="12"/>
        <v>43</v>
      </c>
      <c r="Q84" s="33">
        <f t="shared" si="14"/>
        <v>14</v>
      </c>
      <c r="R84" s="65">
        <f t="shared" si="16"/>
        <v>57</v>
      </c>
    </row>
    <row r="85" spans="1:18" s="1" customFormat="1" ht="30" customHeight="1" thickBot="1">
      <c r="A85" s="28" t="s">
        <v>158</v>
      </c>
      <c r="B85" s="70">
        <f aca="true" t="shared" si="18" ref="B85:O85">SUM(B79:B84)</f>
        <v>390</v>
      </c>
      <c r="C85" s="70">
        <f t="shared" si="18"/>
        <v>368</v>
      </c>
      <c r="D85" s="70">
        <f t="shared" si="18"/>
        <v>4</v>
      </c>
      <c r="E85" s="70">
        <f t="shared" si="18"/>
        <v>9</v>
      </c>
      <c r="F85" s="70">
        <f t="shared" si="18"/>
        <v>0</v>
      </c>
      <c r="G85" s="70">
        <f t="shared" si="18"/>
        <v>0</v>
      </c>
      <c r="H85" s="70">
        <f t="shared" si="18"/>
        <v>0</v>
      </c>
      <c r="I85" s="70">
        <f t="shared" si="18"/>
        <v>0</v>
      </c>
      <c r="J85" s="70">
        <f t="shared" si="18"/>
        <v>0</v>
      </c>
      <c r="K85" s="70">
        <f t="shared" si="18"/>
        <v>0</v>
      </c>
      <c r="L85" s="70">
        <f t="shared" si="18"/>
        <v>0</v>
      </c>
      <c r="M85" s="70">
        <f t="shared" si="18"/>
        <v>0</v>
      </c>
      <c r="N85" s="70">
        <f t="shared" si="18"/>
        <v>0</v>
      </c>
      <c r="O85" s="71">
        <f t="shared" si="18"/>
        <v>0</v>
      </c>
      <c r="P85" s="62">
        <f t="shared" si="12"/>
        <v>394</v>
      </c>
      <c r="Q85" s="60">
        <f t="shared" si="14"/>
        <v>377</v>
      </c>
      <c r="R85" s="66">
        <f t="shared" si="16"/>
        <v>771</v>
      </c>
    </row>
    <row r="86" spans="1:18" s="1" customFormat="1" ht="30" customHeight="1" thickTop="1">
      <c r="A86" s="2" t="s">
        <v>74</v>
      </c>
      <c r="B86" s="10">
        <v>43</v>
      </c>
      <c r="C86" s="10">
        <v>27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1</v>
      </c>
      <c r="K86" s="10">
        <v>0</v>
      </c>
      <c r="L86" s="10">
        <v>0</v>
      </c>
      <c r="M86" s="10">
        <v>0</v>
      </c>
      <c r="N86" s="10">
        <v>0</v>
      </c>
      <c r="O86" s="12">
        <v>0</v>
      </c>
      <c r="P86" s="59">
        <f t="shared" si="12"/>
        <v>44</v>
      </c>
      <c r="Q86" s="58">
        <f t="shared" si="14"/>
        <v>27</v>
      </c>
      <c r="R86" s="64">
        <f t="shared" si="16"/>
        <v>71</v>
      </c>
    </row>
    <row r="87" spans="1:18" s="1" customFormat="1" ht="30" customHeight="1">
      <c r="A87" s="4" t="s">
        <v>65</v>
      </c>
      <c r="B87" s="7">
        <v>85</v>
      </c>
      <c r="C87" s="7">
        <v>32</v>
      </c>
      <c r="D87" s="7">
        <v>2</v>
      </c>
      <c r="E87" s="7">
        <v>1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13">
        <v>0</v>
      </c>
      <c r="P87" s="32">
        <f>N87+L87+J87+H87+F87+D87+B87</f>
        <v>87</v>
      </c>
      <c r="Q87" s="33">
        <f t="shared" si="14"/>
        <v>33</v>
      </c>
      <c r="R87" s="65">
        <f t="shared" si="16"/>
        <v>120</v>
      </c>
    </row>
    <row r="88" spans="1:18" s="1" customFormat="1" ht="30" customHeight="1">
      <c r="A88" s="4" t="s">
        <v>66</v>
      </c>
      <c r="B88" s="7">
        <v>53</v>
      </c>
      <c r="C88" s="7">
        <v>35</v>
      </c>
      <c r="D88" s="7">
        <v>1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13">
        <v>0</v>
      </c>
      <c r="P88" s="32">
        <f aca="true" t="shared" si="19" ref="P88:P94">N88+L88+J88+H88+F88+D88+B88</f>
        <v>54</v>
      </c>
      <c r="Q88" s="33">
        <f t="shared" si="14"/>
        <v>35</v>
      </c>
      <c r="R88" s="65">
        <f t="shared" si="16"/>
        <v>89</v>
      </c>
    </row>
    <row r="89" spans="1:18" s="1" customFormat="1" ht="30" customHeight="1">
      <c r="A89" s="4" t="s">
        <v>84</v>
      </c>
      <c r="B89" s="7">
        <v>3</v>
      </c>
      <c r="C89" s="7">
        <v>4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13">
        <v>0</v>
      </c>
      <c r="P89" s="32">
        <f t="shared" si="19"/>
        <v>3</v>
      </c>
      <c r="Q89" s="33">
        <f t="shared" si="14"/>
        <v>4</v>
      </c>
      <c r="R89" s="65">
        <f t="shared" si="16"/>
        <v>7</v>
      </c>
    </row>
    <row r="90" spans="1:18" s="1" customFormat="1" ht="30" customHeight="1">
      <c r="A90" s="4" t="s">
        <v>77</v>
      </c>
      <c r="B90" s="7">
        <v>7</v>
      </c>
      <c r="C90" s="7">
        <v>3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13">
        <v>0</v>
      </c>
      <c r="P90" s="32">
        <f t="shared" si="19"/>
        <v>7</v>
      </c>
      <c r="Q90" s="33">
        <f t="shared" si="14"/>
        <v>3</v>
      </c>
      <c r="R90" s="65">
        <f t="shared" si="16"/>
        <v>10</v>
      </c>
    </row>
    <row r="91" spans="1:18" s="1" customFormat="1" ht="30" customHeight="1" thickBot="1">
      <c r="A91" s="28" t="s">
        <v>159</v>
      </c>
      <c r="B91" s="70">
        <f aca="true" t="shared" si="20" ref="B91:O91">SUM(B86:B90)</f>
        <v>191</v>
      </c>
      <c r="C91" s="70">
        <f t="shared" si="20"/>
        <v>101</v>
      </c>
      <c r="D91" s="70">
        <f t="shared" si="20"/>
        <v>3</v>
      </c>
      <c r="E91" s="70">
        <f t="shared" si="20"/>
        <v>1</v>
      </c>
      <c r="F91" s="70">
        <f t="shared" si="20"/>
        <v>0</v>
      </c>
      <c r="G91" s="70">
        <f t="shared" si="20"/>
        <v>0</v>
      </c>
      <c r="H91" s="70">
        <f t="shared" si="20"/>
        <v>0</v>
      </c>
      <c r="I91" s="70">
        <f t="shared" si="20"/>
        <v>0</v>
      </c>
      <c r="J91" s="70">
        <f t="shared" si="20"/>
        <v>1</v>
      </c>
      <c r="K91" s="70">
        <f t="shared" si="20"/>
        <v>0</v>
      </c>
      <c r="L91" s="70">
        <f t="shared" si="20"/>
        <v>0</v>
      </c>
      <c r="M91" s="70">
        <f t="shared" si="20"/>
        <v>0</v>
      </c>
      <c r="N91" s="70">
        <f t="shared" si="20"/>
        <v>0</v>
      </c>
      <c r="O91" s="71">
        <f t="shared" si="20"/>
        <v>0</v>
      </c>
      <c r="P91" s="62">
        <f t="shared" si="19"/>
        <v>195</v>
      </c>
      <c r="Q91" s="60">
        <f t="shared" si="14"/>
        <v>102</v>
      </c>
      <c r="R91" s="66">
        <f t="shared" si="16"/>
        <v>297</v>
      </c>
    </row>
    <row r="92" spans="1:18" s="1" customFormat="1" ht="30" customHeight="1" thickTop="1">
      <c r="A92" s="2" t="s">
        <v>5</v>
      </c>
      <c r="B92" s="10">
        <v>60</v>
      </c>
      <c r="C92" s="10">
        <v>39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2">
        <v>0</v>
      </c>
      <c r="P92" s="59">
        <f t="shared" si="19"/>
        <v>60</v>
      </c>
      <c r="Q92" s="58">
        <f t="shared" si="14"/>
        <v>39</v>
      </c>
      <c r="R92" s="64">
        <f t="shared" si="16"/>
        <v>99</v>
      </c>
    </row>
    <row r="93" spans="1:18" s="1" customFormat="1" ht="30" customHeight="1">
      <c r="A93" s="4" t="s">
        <v>124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13">
        <v>0</v>
      </c>
      <c r="P93" s="32">
        <f t="shared" si="19"/>
        <v>0</v>
      </c>
      <c r="Q93" s="33">
        <f t="shared" si="14"/>
        <v>0</v>
      </c>
      <c r="R93" s="65">
        <f t="shared" si="16"/>
        <v>0</v>
      </c>
    </row>
    <row r="94" spans="1:18" s="1" customFormat="1" ht="30" customHeight="1">
      <c r="A94" s="4" t="s">
        <v>116</v>
      </c>
      <c r="B94" s="7">
        <v>1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13">
        <v>0</v>
      </c>
      <c r="P94" s="32">
        <f t="shared" si="19"/>
        <v>1</v>
      </c>
      <c r="Q94" s="33">
        <f t="shared" si="14"/>
        <v>0</v>
      </c>
      <c r="R94" s="65">
        <f t="shared" si="16"/>
        <v>1</v>
      </c>
    </row>
    <row r="95" spans="1:18" s="1" customFormat="1" ht="30" customHeight="1">
      <c r="A95" s="4" t="s">
        <v>120</v>
      </c>
      <c r="B95" s="7">
        <v>5</v>
      </c>
      <c r="C95" s="7">
        <v>7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13">
        <v>0</v>
      </c>
      <c r="P95" s="32">
        <f aca="true" t="shared" si="21" ref="P95:Q97">N95+L95+J95+H95+F95+D95+B95</f>
        <v>5</v>
      </c>
      <c r="Q95" s="33">
        <f t="shared" si="21"/>
        <v>7</v>
      </c>
      <c r="R95" s="65">
        <f t="shared" si="16"/>
        <v>12</v>
      </c>
    </row>
    <row r="96" spans="1:18" s="1" customFormat="1" ht="30" customHeight="1">
      <c r="A96" s="4" t="s">
        <v>123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13">
        <v>0</v>
      </c>
      <c r="P96" s="32">
        <f t="shared" si="21"/>
        <v>0</v>
      </c>
      <c r="Q96" s="33">
        <f t="shared" si="21"/>
        <v>0</v>
      </c>
      <c r="R96" s="65">
        <f t="shared" si="16"/>
        <v>0</v>
      </c>
    </row>
    <row r="97" spans="1:18" s="1" customFormat="1" ht="30" customHeight="1">
      <c r="A97" s="4" t="s">
        <v>122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13">
        <v>0</v>
      </c>
      <c r="P97" s="32">
        <f t="shared" si="21"/>
        <v>0</v>
      </c>
      <c r="Q97" s="33">
        <f t="shared" si="21"/>
        <v>0</v>
      </c>
      <c r="R97" s="65">
        <f t="shared" si="16"/>
        <v>0</v>
      </c>
    </row>
    <row r="98" spans="1:18" s="1" customFormat="1" ht="30" customHeight="1" thickBot="1">
      <c r="A98" s="28" t="s">
        <v>155</v>
      </c>
      <c r="B98" s="70">
        <f aca="true" t="shared" si="22" ref="B98:O98">SUM(B92:B97)</f>
        <v>66</v>
      </c>
      <c r="C98" s="70">
        <f t="shared" si="22"/>
        <v>46</v>
      </c>
      <c r="D98" s="70">
        <f t="shared" si="22"/>
        <v>0</v>
      </c>
      <c r="E98" s="70">
        <f t="shared" si="22"/>
        <v>0</v>
      </c>
      <c r="F98" s="70">
        <f t="shared" si="22"/>
        <v>0</v>
      </c>
      <c r="G98" s="70">
        <f t="shared" si="22"/>
        <v>0</v>
      </c>
      <c r="H98" s="70">
        <f t="shared" si="22"/>
        <v>0</v>
      </c>
      <c r="I98" s="70">
        <f t="shared" si="22"/>
        <v>0</v>
      </c>
      <c r="J98" s="70">
        <f t="shared" si="22"/>
        <v>0</v>
      </c>
      <c r="K98" s="70">
        <f t="shared" si="22"/>
        <v>0</v>
      </c>
      <c r="L98" s="70">
        <f t="shared" si="22"/>
        <v>0</v>
      </c>
      <c r="M98" s="70">
        <f t="shared" si="22"/>
        <v>0</v>
      </c>
      <c r="N98" s="70">
        <f t="shared" si="22"/>
        <v>0</v>
      </c>
      <c r="O98" s="71">
        <f t="shared" si="22"/>
        <v>0</v>
      </c>
      <c r="P98" s="62">
        <f>N98+L98+J98+H98+F98+D98+B98</f>
        <v>66</v>
      </c>
      <c r="Q98" s="60">
        <f>O98+M98+K98+I98+G98+E98+C98</f>
        <v>46</v>
      </c>
      <c r="R98" s="66">
        <f t="shared" si="16"/>
        <v>112</v>
      </c>
    </row>
    <row r="99" spans="1:18" s="1" customFormat="1" ht="30" customHeight="1" thickBot="1" thickTop="1">
      <c r="A99" s="26" t="s">
        <v>0</v>
      </c>
      <c r="B99" s="67">
        <f aca="true" t="shared" si="23" ref="B99:R99">B98+B91+B85+B78+B67</f>
        <v>3671</v>
      </c>
      <c r="C99" s="67">
        <f t="shared" si="23"/>
        <v>2834</v>
      </c>
      <c r="D99" s="67">
        <f t="shared" si="23"/>
        <v>163</v>
      </c>
      <c r="E99" s="67">
        <f t="shared" si="23"/>
        <v>113</v>
      </c>
      <c r="F99" s="67">
        <f t="shared" si="23"/>
        <v>4</v>
      </c>
      <c r="G99" s="67">
        <f t="shared" si="23"/>
        <v>6</v>
      </c>
      <c r="H99" s="67">
        <f t="shared" si="23"/>
        <v>2</v>
      </c>
      <c r="I99" s="67">
        <f t="shared" si="23"/>
        <v>5</v>
      </c>
      <c r="J99" s="67">
        <f t="shared" si="23"/>
        <v>8</v>
      </c>
      <c r="K99" s="67">
        <f t="shared" si="23"/>
        <v>16</v>
      </c>
      <c r="L99" s="67">
        <f t="shared" si="23"/>
        <v>7</v>
      </c>
      <c r="M99" s="67">
        <f t="shared" si="23"/>
        <v>4</v>
      </c>
      <c r="N99" s="67">
        <f t="shared" si="23"/>
        <v>6</v>
      </c>
      <c r="O99" s="69">
        <f t="shared" si="23"/>
        <v>5</v>
      </c>
      <c r="P99" s="26">
        <f t="shared" si="23"/>
        <v>3861</v>
      </c>
      <c r="Q99" s="67">
        <f t="shared" si="23"/>
        <v>2983</v>
      </c>
      <c r="R99" s="68">
        <f t="shared" si="23"/>
        <v>6844</v>
      </c>
    </row>
    <row r="100" s="1" customFormat="1" ht="30" customHeight="1" thickTop="1"/>
    <row r="101" s="1" customFormat="1" ht="20.25" customHeight="1"/>
    <row r="102" spans="1:18" s="1" customFormat="1" ht="44.25" customHeight="1" thickBot="1">
      <c r="A102" s="110" t="s">
        <v>160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1:18" s="1" customFormat="1" ht="30" customHeight="1" thickTop="1">
      <c r="A103" s="111" t="s">
        <v>18</v>
      </c>
      <c r="B103" s="108" t="s">
        <v>11</v>
      </c>
      <c r="C103" s="108"/>
      <c r="D103" s="108" t="s">
        <v>12</v>
      </c>
      <c r="E103" s="108"/>
      <c r="F103" s="108" t="s">
        <v>13</v>
      </c>
      <c r="G103" s="108"/>
      <c r="H103" s="108" t="s">
        <v>14</v>
      </c>
      <c r="I103" s="108"/>
      <c r="J103" s="108" t="s">
        <v>15</v>
      </c>
      <c r="K103" s="108"/>
      <c r="L103" s="108" t="s">
        <v>16</v>
      </c>
      <c r="M103" s="108"/>
      <c r="N103" s="108" t="s">
        <v>17</v>
      </c>
      <c r="O103" s="113"/>
      <c r="P103" s="107" t="s">
        <v>10</v>
      </c>
      <c r="Q103" s="108"/>
      <c r="R103" s="109"/>
    </row>
    <row r="104" spans="1:18" s="1" customFormat="1" ht="30" customHeight="1" thickBot="1">
      <c r="A104" s="112"/>
      <c r="B104" s="60" t="s">
        <v>9</v>
      </c>
      <c r="C104" s="60" t="s">
        <v>2</v>
      </c>
      <c r="D104" s="60" t="s">
        <v>9</v>
      </c>
      <c r="E104" s="60" t="s">
        <v>2</v>
      </c>
      <c r="F104" s="60" t="s">
        <v>9</v>
      </c>
      <c r="G104" s="60" t="s">
        <v>2</v>
      </c>
      <c r="H104" s="60" t="s">
        <v>9</v>
      </c>
      <c r="I104" s="60" t="s">
        <v>2</v>
      </c>
      <c r="J104" s="60" t="s">
        <v>9</v>
      </c>
      <c r="K104" s="60" t="s">
        <v>2</v>
      </c>
      <c r="L104" s="60" t="s">
        <v>9</v>
      </c>
      <c r="M104" s="60" t="s">
        <v>2</v>
      </c>
      <c r="N104" s="60" t="s">
        <v>9</v>
      </c>
      <c r="O104" s="61" t="s">
        <v>2</v>
      </c>
      <c r="P104" s="62" t="s">
        <v>9</v>
      </c>
      <c r="Q104" s="60" t="s">
        <v>2</v>
      </c>
      <c r="R104" s="63" t="s">
        <v>125</v>
      </c>
    </row>
    <row r="105" spans="1:18" s="1" customFormat="1" ht="30" customHeight="1" thickTop="1">
      <c r="A105" s="2" t="s">
        <v>47</v>
      </c>
      <c r="B105" s="10">
        <f aca="true" t="shared" si="24" ref="B105:R105">B55+B5</f>
        <v>2273</v>
      </c>
      <c r="C105" s="10">
        <f t="shared" si="24"/>
        <v>2235</v>
      </c>
      <c r="D105" s="10">
        <f t="shared" si="24"/>
        <v>183</v>
      </c>
      <c r="E105" s="10">
        <f t="shared" si="24"/>
        <v>152</v>
      </c>
      <c r="F105" s="10">
        <f t="shared" si="24"/>
        <v>5</v>
      </c>
      <c r="G105" s="10">
        <f t="shared" si="24"/>
        <v>10</v>
      </c>
      <c r="H105" s="10">
        <f t="shared" si="24"/>
        <v>7</v>
      </c>
      <c r="I105" s="10">
        <f t="shared" si="24"/>
        <v>5</v>
      </c>
      <c r="J105" s="10">
        <f t="shared" si="24"/>
        <v>5</v>
      </c>
      <c r="K105" s="10">
        <f t="shared" si="24"/>
        <v>5</v>
      </c>
      <c r="L105" s="10">
        <f t="shared" si="24"/>
        <v>16</v>
      </c>
      <c r="M105" s="10">
        <f t="shared" si="24"/>
        <v>15</v>
      </c>
      <c r="N105" s="10">
        <f t="shared" si="24"/>
        <v>21</v>
      </c>
      <c r="O105" s="12">
        <f t="shared" si="24"/>
        <v>20</v>
      </c>
      <c r="P105" s="59">
        <f t="shared" si="24"/>
        <v>2510</v>
      </c>
      <c r="Q105" s="58">
        <f t="shared" si="24"/>
        <v>2442</v>
      </c>
      <c r="R105" s="64">
        <f t="shared" si="24"/>
        <v>4952</v>
      </c>
    </row>
    <row r="106" spans="1:18" s="1" customFormat="1" ht="30" customHeight="1">
      <c r="A106" s="4" t="s">
        <v>41</v>
      </c>
      <c r="B106" s="7">
        <f aca="true" t="shared" si="25" ref="B106:R106">B56+B6</f>
        <v>1622</v>
      </c>
      <c r="C106" s="7">
        <f t="shared" si="25"/>
        <v>2129</v>
      </c>
      <c r="D106" s="7">
        <f t="shared" si="25"/>
        <v>127</v>
      </c>
      <c r="E106" s="7">
        <f t="shared" si="25"/>
        <v>144</v>
      </c>
      <c r="F106" s="7">
        <f t="shared" si="25"/>
        <v>0</v>
      </c>
      <c r="G106" s="7">
        <f t="shared" si="25"/>
        <v>0</v>
      </c>
      <c r="H106" s="7">
        <f t="shared" si="25"/>
        <v>3</v>
      </c>
      <c r="I106" s="7">
        <f t="shared" si="25"/>
        <v>5</v>
      </c>
      <c r="J106" s="7">
        <f t="shared" si="25"/>
        <v>5</v>
      </c>
      <c r="K106" s="7">
        <f t="shared" si="25"/>
        <v>7</v>
      </c>
      <c r="L106" s="7">
        <f t="shared" si="25"/>
        <v>3</v>
      </c>
      <c r="M106" s="7">
        <f t="shared" si="25"/>
        <v>7</v>
      </c>
      <c r="N106" s="7">
        <f t="shared" si="25"/>
        <v>3</v>
      </c>
      <c r="O106" s="13">
        <f t="shared" si="25"/>
        <v>5</v>
      </c>
      <c r="P106" s="32">
        <f t="shared" si="25"/>
        <v>1763</v>
      </c>
      <c r="Q106" s="33">
        <f t="shared" si="25"/>
        <v>2297</v>
      </c>
      <c r="R106" s="65">
        <f t="shared" si="25"/>
        <v>4060</v>
      </c>
    </row>
    <row r="107" spans="1:18" s="1" customFormat="1" ht="30" customHeight="1">
      <c r="A107" s="4" t="s">
        <v>48</v>
      </c>
      <c r="B107" s="7">
        <f aca="true" t="shared" si="26" ref="B107:R107">B57+B7</f>
        <v>153</v>
      </c>
      <c r="C107" s="7">
        <f t="shared" si="26"/>
        <v>180</v>
      </c>
      <c r="D107" s="7">
        <f t="shared" si="26"/>
        <v>1</v>
      </c>
      <c r="E107" s="7">
        <f t="shared" si="26"/>
        <v>6</v>
      </c>
      <c r="F107" s="7">
        <f t="shared" si="26"/>
        <v>0</v>
      </c>
      <c r="G107" s="7">
        <f t="shared" si="26"/>
        <v>0</v>
      </c>
      <c r="H107" s="7">
        <f t="shared" si="26"/>
        <v>0</v>
      </c>
      <c r="I107" s="7">
        <f t="shared" si="26"/>
        <v>0</v>
      </c>
      <c r="J107" s="7">
        <f t="shared" si="26"/>
        <v>1</v>
      </c>
      <c r="K107" s="7">
        <f t="shared" si="26"/>
        <v>0</v>
      </c>
      <c r="L107" s="7">
        <f t="shared" si="26"/>
        <v>0</v>
      </c>
      <c r="M107" s="7">
        <f t="shared" si="26"/>
        <v>0</v>
      </c>
      <c r="N107" s="7">
        <f t="shared" si="26"/>
        <v>1</v>
      </c>
      <c r="O107" s="13">
        <f t="shared" si="26"/>
        <v>1</v>
      </c>
      <c r="P107" s="32">
        <f t="shared" si="26"/>
        <v>156</v>
      </c>
      <c r="Q107" s="33">
        <f t="shared" si="26"/>
        <v>187</v>
      </c>
      <c r="R107" s="65">
        <f t="shared" si="26"/>
        <v>343</v>
      </c>
    </row>
    <row r="108" spans="1:18" s="1" customFormat="1" ht="27" customHeight="1">
      <c r="A108" s="4" t="s">
        <v>49</v>
      </c>
      <c r="B108" s="7">
        <f aca="true" t="shared" si="27" ref="B108:R108">B58+B8</f>
        <v>1065</v>
      </c>
      <c r="C108" s="7">
        <f t="shared" si="27"/>
        <v>211</v>
      </c>
      <c r="D108" s="7">
        <f t="shared" si="27"/>
        <v>32</v>
      </c>
      <c r="E108" s="7">
        <f t="shared" si="27"/>
        <v>9</v>
      </c>
      <c r="F108" s="7">
        <f t="shared" si="27"/>
        <v>1</v>
      </c>
      <c r="G108" s="7">
        <f t="shared" si="27"/>
        <v>0</v>
      </c>
      <c r="H108" s="7">
        <f t="shared" si="27"/>
        <v>2</v>
      </c>
      <c r="I108" s="7">
        <f t="shared" si="27"/>
        <v>1</v>
      </c>
      <c r="J108" s="7">
        <f t="shared" si="27"/>
        <v>2</v>
      </c>
      <c r="K108" s="7">
        <f t="shared" si="27"/>
        <v>1</v>
      </c>
      <c r="L108" s="7">
        <f t="shared" si="27"/>
        <v>8</v>
      </c>
      <c r="M108" s="7">
        <f t="shared" si="27"/>
        <v>1</v>
      </c>
      <c r="N108" s="7">
        <f t="shared" si="27"/>
        <v>9</v>
      </c>
      <c r="O108" s="13">
        <f t="shared" si="27"/>
        <v>2</v>
      </c>
      <c r="P108" s="32">
        <f t="shared" si="27"/>
        <v>1119</v>
      </c>
      <c r="Q108" s="33">
        <f t="shared" si="27"/>
        <v>225</v>
      </c>
      <c r="R108" s="65">
        <f t="shared" si="27"/>
        <v>1344</v>
      </c>
    </row>
    <row r="109" spans="1:18" s="1" customFormat="1" ht="27" customHeight="1">
      <c r="A109" s="4" t="s">
        <v>85</v>
      </c>
      <c r="B109" s="7">
        <f aca="true" t="shared" si="28" ref="B109:R109">B59+B9</f>
        <v>319</v>
      </c>
      <c r="C109" s="7">
        <f t="shared" si="28"/>
        <v>482</v>
      </c>
      <c r="D109" s="7">
        <f t="shared" si="28"/>
        <v>14</v>
      </c>
      <c r="E109" s="7">
        <f t="shared" si="28"/>
        <v>14</v>
      </c>
      <c r="F109" s="7">
        <f t="shared" si="28"/>
        <v>1</v>
      </c>
      <c r="G109" s="7">
        <f t="shared" si="28"/>
        <v>0</v>
      </c>
      <c r="H109" s="7">
        <f t="shared" si="28"/>
        <v>1</v>
      </c>
      <c r="I109" s="7">
        <f t="shared" si="28"/>
        <v>1</v>
      </c>
      <c r="J109" s="7">
        <f t="shared" si="28"/>
        <v>1</v>
      </c>
      <c r="K109" s="7">
        <f t="shared" si="28"/>
        <v>0</v>
      </c>
      <c r="L109" s="7">
        <f t="shared" si="28"/>
        <v>3</v>
      </c>
      <c r="M109" s="7">
        <f t="shared" si="28"/>
        <v>7</v>
      </c>
      <c r="N109" s="7">
        <f t="shared" si="28"/>
        <v>3</v>
      </c>
      <c r="O109" s="13">
        <f t="shared" si="28"/>
        <v>3</v>
      </c>
      <c r="P109" s="32">
        <f t="shared" si="28"/>
        <v>342</v>
      </c>
      <c r="Q109" s="33">
        <f t="shared" si="28"/>
        <v>507</v>
      </c>
      <c r="R109" s="65">
        <f t="shared" si="28"/>
        <v>849</v>
      </c>
    </row>
    <row r="110" spans="1:18" s="1" customFormat="1" ht="27" customHeight="1">
      <c r="A110" s="4" t="s">
        <v>50</v>
      </c>
      <c r="B110" s="7">
        <f aca="true" t="shared" si="29" ref="B110:R110">B60+B10</f>
        <v>431</v>
      </c>
      <c r="C110" s="7">
        <f t="shared" si="29"/>
        <v>402</v>
      </c>
      <c r="D110" s="7">
        <f t="shared" si="29"/>
        <v>12</v>
      </c>
      <c r="E110" s="7">
        <f t="shared" si="29"/>
        <v>9</v>
      </c>
      <c r="F110" s="7">
        <f t="shared" si="29"/>
        <v>2</v>
      </c>
      <c r="G110" s="7">
        <f t="shared" si="29"/>
        <v>2</v>
      </c>
      <c r="H110" s="7">
        <f t="shared" si="29"/>
        <v>2</v>
      </c>
      <c r="I110" s="7">
        <f t="shared" si="29"/>
        <v>3</v>
      </c>
      <c r="J110" s="7">
        <f t="shared" si="29"/>
        <v>0</v>
      </c>
      <c r="K110" s="7">
        <f t="shared" si="29"/>
        <v>6</v>
      </c>
      <c r="L110" s="7">
        <f t="shared" si="29"/>
        <v>0</v>
      </c>
      <c r="M110" s="7">
        <f t="shared" si="29"/>
        <v>5</v>
      </c>
      <c r="N110" s="7">
        <f t="shared" si="29"/>
        <v>1</v>
      </c>
      <c r="O110" s="13">
        <f t="shared" si="29"/>
        <v>4</v>
      </c>
      <c r="P110" s="32">
        <f t="shared" si="29"/>
        <v>448</v>
      </c>
      <c r="Q110" s="33">
        <f t="shared" si="29"/>
        <v>431</v>
      </c>
      <c r="R110" s="65">
        <f t="shared" si="29"/>
        <v>879</v>
      </c>
    </row>
    <row r="111" spans="1:18" s="1" customFormat="1" ht="27" customHeight="1">
      <c r="A111" s="4" t="s">
        <v>51</v>
      </c>
      <c r="B111" s="7">
        <f aca="true" t="shared" si="30" ref="B111:R111">B61+B11</f>
        <v>971</v>
      </c>
      <c r="C111" s="7">
        <f t="shared" si="30"/>
        <v>765</v>
      </c>
      <c r="D111" s="7">
        <f t="shared" si="30"/>
        <v>43</v>
      </c>
      <c r="E111" s="7">
        <f t="shared" si="30"/>
        <v>18</v>
      </c>
      <c r="F111" s="7">
        <f t="shared" si="30"/>
        <v>0</v>
      </c>
      <c r="G111" s="7">
        <f t="shared" si="30"/>
        <v>0</v>
      </c>
      <c r="H111" s="7">
        <f t="shared" si="30"/>
        <v>1</v>
      </c>
      <c r="I111" s="7">
        <f t="shared" si="30"/>
        <v>3</v>
      </c>
      <c r="J111" s="7">
        <f t="shared" si="30"/>
        <v>4</v>
      </c>
      <c r="K111" s="7">
        <f t="shared" si="30"/>
        <v>8</v>
      </c>
      <c r="L111" s="7">
        <f t="shared" si="30"/>
        <v>1</v>
      </c>
      <c r="M111" s="7">
        <f t="shared" si="30"/>
        <v>1</v>
      </c>
      <c r="N111" s="7">
        <f t="shared" si="30"/>
        <v>0</v>
      </c>
      <c r="O111" s="13">
        <f t="shared" si="30"/>
        <v>0</v>
      </c>
      <c r="P111" s="32">
        <f t="shared" si="30"/>
        <v>1020</v>
      </c>
      <c r="Q111" s="33">
        <f t="shared" si="30"/>
        <v>795</v>
      </c>
      <c r="R111" s="65">
        <f t="shared" si="30"/>
        <v>1815</v>
      </c>
    </row>
    <row r="112" spans="1:18" s="1" customFormat="1" ht="27" customHeight="1">
      <c r="A112" s="4" t="s">
        <v>52</v>
      </c>
      <c r="B112" s="7">
        <f aca="true" t="shared" si="31" ref="B112:R112">B62+B12</f>
        <v>607</v>
      </c>
      <c r="C112" s="7">
        <f t="shared" si="31"/>
        <v>329</v>
      </c>
      <c r="D112" s="7">
        <f t="shared" si="31"/>
        <v>19</v>
      </c>
      <c r="E112" s="7">
        <f t="shared" si="31"/>
        <v>7</v>
      </c>
      <c r="F112" s="7">
        <f t="shared" si="31"/>
        <v>17</v>
      </c>
      <c r="G112" s="7">
        <f t="shared" si="31"/>
        <v>0</v>
      </c>
      <c r="H112" s="7">
        <f t="shared" si="31"/>
        <v>3</v>
      </c>
      <c r="I112" s="7">
        <f t="shared" si="31"/>
        <v>0</v>
      </c>
      <c r="J112" s="7">
        <f t="shared" si="31"/>
        <v>7</v>
      </c>
      <c r="K112" s="7">
        <f t="shared" si="31"/>
        <v>3</v>
      </c>
      <c r="L112" s="7">
        <f t="shared" si="31"/>
        <v>7</v>
      </c>
      <c r="M112" s="7">
        <f t="shared" si="31"/>
        <v>3</v>
      </c>
      <c r="N112" s="7">
        <f t="shared" si="31"/>
        <v>0</v>
      </c>
      <c r="O112" s="13">
        <f t="shared" si="31"/>
        <v>0</v>
      </c>
      <c r="P112" s="32">
        <f t="shared" si="31"/>
        <v>660</v>
      </c>
      <c r="Q112" s="33">
        <f t="shared" si="31"/>
        <v>342</v>
      </c>
      <c r="R112" s="65">
        <f t="shared" si="31"/>
        <v>1002</v>
      </c>
    </row>
    <row r="113" spans="1:18" s="1" customFormat="1" ht="27" customHeight="1">
      <c r="A113" s="4" t="s">
        <v>6</v>
      </c>
      <c r="B113" s="7">
        <f aca="true" t="shared" si="32" ref="B113:R113">B63+B13</f>
        <v>90</v>
      </c>
      <c r="C113" s="7">
        <f t="shared" si="32"/>
        <v>73</v>
      </c>
      <c r="D113" s="7">
        <f t="shared" si="32"/>
        <v>0</v>
      </c>
      <c r="E113" s="7">
        <f t="shared" si="32"/>
        <v>0</v>
      </c>
      <c r="F113" s="7">
        <f t="shared" si="32"/>
        <v>0</v>
      </c>
      <c r="G113" s="7">
        <f t="shared" si="32"/>
        <v>0</v>
      </c>
      <c r="H113" s="7">
        <f t="shared" si="32"/>
        <v>0</v>
      </c>
      <c r="I113" s="7">
        <f t="shared" si="32"/>
        <v>0</v>
      </c>
      <c r="J113" s="7">
        <f t="shared" si="32"/>
        <v>0</v>
      </c>
      <c r="K113" s="7">
        <f t="shared" si="32"/>
        <v>0</v>
      </c>
      <c r="L113" s="7">
        <f t="shared" si="32"/>
        <v>0</v>
      </c>
      <c r="M113" s="7">
        <f t="shared" si="32"/>
        <v>0</v>
      </c>
      <c r="N113" s="7">
        <f t="shared" si="32"/>
        <v>1</v>
      </c>
      <c r="O113" s="13">
        <f t="shared" si="32"/>
        <v>0</v>
      </c>
      <c r="P113" s="32">
        <f t="shared" si="32"/>
        <v>91</v>
      </c>
      <c r="Q113" s="33">
        <f t="shared" si="32"/>
        <v>73</v>
      </c>
      <c r="R113" s="65">
        <f t="shared" si="32"/>
        <v>164</v>
      </c>
    </row>
    <row r="114" spans="1:18" s="1" customFormat="1" ht="27" customHeight="1">
      <c r="A114" s="4" t="s">
        <v>80</v>
      </c>
      <c r="B114" s="7">
        <f aca="true" t="shared" si="33" ref="B114:R114">B64+B14</f>
        <v>122</v>
      </c>
      <c r="C114" s="7">
        <f t="shared" si="33"/>
        <v>128</v>
      </c>
      <c r="D114" s="7">
        <f t="shared" si="33"/>
        <v>0</v>
      </c>
      <c r="E114" s="7">
        <f t="shared" si="33"/>
        <v>0</v>
      </c>
      <c r="F114" s="7">
        <f t="shared" si="33"/>
        <v>0</v>
      </c>
      <c r="G114" s="7">
        <f t="shared" si="33"/>
        <v>0</v>
      </c>
      <c r="H114" s="7">
        <f t="shared" si="33"/>
        <v>0</v>
      </c>
      <c r="I114" s="7">
        <f t="shared" si="33"/>
        <v>1</v>
      </c>
      <c r="J114" s="7">
        <f t="shared" si="33"/>
        <v>1</v>
      </c>
      <c r="K114" s="7">
        <f t="shared" si="33"/>
        <v>0</v>
      </c>
      <c r="L114" s="7">
        <f t="shared" si="33"/>
        <v>0</v>
      </c>
      <c r="M114" s="7">
        <f t="shared" si="33"/>
        <v>0</v>
      </c>
      <c r="N114" s="7">
        <f t="shared" si="33"/>
        <v>0</v>
      </c>
      <c r="O114" s="13">
        <f t="shared" si="33"/>
        <v>0</v>
      </c>
      <c r="P114" s="32">
        <f t="shared" si="33"/>
        <v>123</v>
      </c>
      <c r="Q114" s="33">
        <f t="shared" si="33"/>
        <v>129</v>
      </c>
      <c r="R114" s="65">
        <f t="shared" si="33"/>
        <v>252</v>
      </c>
    </row>
    <row r="115" spans="1:18" s="1" customFormat="1" ht="27" customHeight="1">
      <c r="A115" s="4" t="s">
        <v>19</v>
      </c>
      <c r="B115" s="7">
        <f aca="true" t="shared" si="34" ref="B115:R115">B65+B15</f>
        <v>258</v>
      </c>
      <c r="C115" s="7">
        <f t="shared" si="34"/>
        <v>387</v>
      </c>
      <c r="D115" s="7">
        <f t="shared" si="34"/>
        <v>11</v>
      </c>
      <c r="E115" s="7">
        <f t="shared" si="34"/>
        <v>20</v>
      </c>
      <c r="F115" s="7">
        <f t="shared" si="34"/>
        <v>0</v>
      </c>
      <c r="G115" s="7">
        <f t="shared" si="34"/>
        <v>0</v>
      </c>
      <c r="H115" s="7">
        <f t="shared" si="34"/>
        <v>1</v>
      </c>
      <c r="I115" s="7">
        <f t="shared" si="34"/>
        <v>0</v>
      </c>
      <c r="J115" s="7">
        <f t="shared" si="34"/>
        <v>1</v>
      </c>
      <c r="K115" s="7">
        <f t="shared" si="34"/>
        <v>0</v>
      </c>
      <c r="L115" s="7">
        <f t="shared" si="34"/>
        <v>0</v>
      </c>
      <c r="M115" s="7">
        <f t="shared" si="34"/>
        <v>0</v>
      </c>
      <c r="N115" s="7">
        <f t="shared" si="34"/>
        <v>0</v>
      </c>
      <c r="O115" s="13">
        <f t="shared" si="34"/>
        <v>0</v>
      </c>
      <c r="P115" s="32">
        <f t="shared" si="34"/>
        <v>271</v>
      </c>
      <c r="Q115" s="33">
        <f t="shared" si="34"/>
        <v>407</v>
      </c>
      <c r="R115" s="65">
        <f t="shared" si="34"/>
        <v>678</v>
      </c>
    </row>
    <row r="116" spans="1:18" s="1" customFormat="1" ht="27" customHeight="1">
      <c r="A116" s="4" t="s">
        <v>20</v>
      </c>
      <c r="B116" s="7">
        <f aca="true" t="shared" si="35" ref="B116:R116">B66+B16</f>
        <v>97</v>
      </c>
      <c r="C116" s="7">
        <f t="shared" si="35"/>
        <v>79</v>
      </c>
      <c r="D116" s="7">
        <f t="shared" si="35"/>
        <v>1</v>
      </c>
      <c r="E116" s="7">
        <f t="shared" si="35"/>
        <v>0</v>
      </c>
      <c r="F116" s="7">
        <f t="shared" si="35"/>
        <v>0</v>
      </c>
      <c r="G116" s="7">
        <f t="shared" si="35"/>
        <v>1</v>
      </c>
      <c r="H116" s="7">
        <f t="shared" si="35"/>
        <v>0</v>
      </c>
      <c r="I116" s="7">
        <f t="shared" si="35"/>
        <v>0</v>
      </c>
      <c r="J116" s="7">
        <f t="shared" si="35"/>
        <v>0</v>
      </c>
      <c r="K116" s="7">
        <f t="shared" si="35"/>
        <v>0</v>
      </c>
      <c r="L116" s="7">
        <f t="shared" si="35"/>
        <v>0</v>
      </c>
      <c r="M116" s="7">
        <f t="shared" si="35"/>
        <v>0</v>
      </c>
      <c r="N116" s="7">
        <f t="shared" si="35"/>
        <v>0</v>
      </c>
      <c r="O116" s="13">
        <f t="shared" si="35"/>
        <v>0</v>
      </c>
      <c r="P116" s="32">
        <f t="shared" si="35"/>
        <v>98</v>
      </c>
      <c r="Q116" s="33">
        <f t="shared" si="35"/>
        <v>80</v>
      </c>
      <c r="R116" s="65">
        <f t="shared" si="35"/>
        <v>178</v>
      </c>
    </row>
    <row r="117" spans="1:18" s="1" customFormat="1" ht="30" customHeight="1" thickBot="1">
      <c r="A117" s="28" t="s">
        <v>156</v>
      </c>
      <c r="B117" s="70">
        <f aca="true" t="shared" si="36" ref="B117:R117">B67+B17</f>
        <v>8008</v>
      </c>
      <c r="C117" s="70">
        <f t="shared" si="36"/>
        <v>7400</v>
      </c>
      <c r="D117" s="70">
        <f t="shared" si="36"/>
        <v>443</v>
      </c>
      <c r="E117" s="70">
        <f t="shared" si="36"/>
        <v>379</v>
      </c>
      <c r="F117" s="70">
        <f t="shared" si="36"/>
        <v>26</v>
      </c>
      <c r="G117" s="70">
        <f t="shared" si="36"/>
        <v>13</v>
      </c>
      <c r="H117" s="70">
        <f t="shared" si="36"/>
        <v>20</v>
      </c>
      <c r="I117" s="70">
        <f t="shared" si="36"/>
        <v>19</v>
      </c>
      <c r="J117" s="70">
        <f t="shared" si="36"/>
        <v>27</v>
      </c>
      <c r="K117" s="70">
        <f t="shared" si="36"/>
        <v>30</v>
      </c>
      <c r="L117" s="70">
        <f t="shared" si="36"/>
        <v>38</v>
      </c>
      <c r="M117" s="70">
        <f t="shared" si="36"/>
        <v>39</v>
      </c>
      <c r="N117" s="70">
        <f t="shared" si="36"/>
        <v>39</v>
      </c>
      <c r="O117" s="71">
        <f t="shared" si="36"/>
        <v>35</v>
      </c>
      <c r="P117" s="62">
        <f t="shared" si="36"/>
        <v>8601</v>
      </c>
      <c r="Q117" s="60">
        <f t="shared" si="36"/>
        <v>7915</v>
      </c>
      <c r="R117" s="66">
        <f t="shared" si="36"/>
        <v>16516</v>
      </c>
    </row>
    <row r="118" spans="1:18" s="1" customFormat="1" ht="30" customHeight="1" thickTop="1">
      <c r="A118" s="2" t="s">
        <v>4</v>
      </c>
      <c r="B118" s="10">
        <f aca="true" t="shared" si="37" ref="B118:R118">B68+B18</f>
        <v>423</v>
      </c>
      <c r="C118" s="10">
        <f t="shared" si="37"/>
        <v>364</v>
      </c>
      <c r="D118" s="10">
        <f t="shared" si="37"/>
        <v>0</v>
      </c>
      <c r="E118" s="10">
        <f t="shared" si="37"/>
        <v>5</v>
      </c>
      <c r="F118" s="10">
        <f t="shared" si="37"/>
        <v>0</v>
      </c>
      <c r="G118" s="10">
        <f t="shared" si="37"/>
        <v>0</v>
      </c>
      <c r="H118" s="10">
        <f t="shared" si="37"/>
        <v>0</v>
      </c>
      <c r="I118" s="10">
        <f t="shared" si="37"/>
        <v>0</v>
      </c>
      <c r="J118" s="10">
        <f t="shared" si="37"/>
        <v>0</v>
      </c>
      <c r="K118" s="10">
        <f t="shared" si="37"/>
        <v>0</v>
      </c>
      <c r="L118" s="10">
        <f t="shared" si="37"/>
        <v>5</v>
      </c>
      <c r="M118" s="10">
        <f t="shared" si="37"/>
        <v>3</v>
      </c>
      <c r="N118" s="10">
        <f t="shared" si="37"/>
        <v>5</v>
      </c>
      <c r="O118" s="12">
        <f t="shared" si="37"/>
        <v>2</v>
      </c>
      <c r="P118" s="59">
        <f t="shared" si="37"/>
        <v>433</v>
      </c>
      <c r="Q118" s="58">
        <f t="shared" si="37"/>
        <v>374</v>
      </c>
      <c r="R118" s="64">
        <f t="shared" si="37"/>
        <v>807</v>
      </c>
    </row>
    <row r="119" spans="1:18" s="1" customFormat="1" ht="30" customHeight="1">
      <c r="A119" s="4" t="s">
        <v>54</v>
      </c>
      <c r="B119" s="7">
        <f aca="true" t="shared" si="38" ref="B119:R119">B69+B19</f>
        <v>353</v>
      </c>
      <c r="C119" s="7">
        <f t="shared" si="38"/>
        <v>261</v>
      </c>
      <c r="D119" s="7">
        <f t="shared" si="38"/>
        <v>2</v>
      </c>
      <c r="E119" s="7">
        <f t="shared" si="38"/>
        <v>1</v>
      </c>
      <c r="F119" s="7">
        <f t="shared" si="38"/>
        <v>2</v>
      </c>
      <c r="G119" s="7">
        <f t="shared" si="38"/>
        <v>1</v>
      </c>
      <c r="H119" s="7">
        <f t="shared" si="38"/>
        <v>0</v>
      </c>
      <c r="I119" s="7">
        <f t="shared" si="38"/>
        <v>0</v>
      </c>
      <c r="J119" s="7">
        <f t="shared" si="38"/>
        <v>0</v>
      </c>
      <c r="K119" s="7">
        <f t="shared" si="38"/>
        <v>0</v>
      </c>
      <c r="L119" s="7">
        <f t="shared" si="38"/>
        <v>7</v>
      </c>
      <c r="M119" s="7">
        <f t="shared" si="38"/>
        <v>5</v>
      </c>
      <c r="N119" s="7">
        <f t="shared" si="38"/>
        <v>5</v>
      </c>
      <c r="O119" s="13">
        <f t="shared" si="38"/>
        <v>2</v>
      </c>
      <c r="P119" s="32">
        <f t="shared" si="38"/>
        <v>369</v>
      </c>
      <c r="Q119" s="33">
        <f t="shared" si="38"/>
        <v>270</v>
      </c>
      <c r="R119" s="65">
        <f t="shared" si="38"/>
        <v>639</v>
      </c>
    </row>
    <row r="120" spans="1:18" s="1" customFormat="1" ht="30" customHeight="1">
      <c r="A120" s="4" t="s">
        <v>104</v>
      </c>
      <c r="B120" s="7">
        <f aca="true" t="shared" si="39" ref="B120:R120">B70+B20</f>
        <v>1689</v>
      </c>
      <c r="C120" s="7">
        <f t="shared" si="39"/>
        <v>322</v>
      </c>
      <c r="D120" s="7">
        <f t="shared" si="39"/>
        <v>10</v>
      </c>
      <c r="E120" s="7">
        <f t="shared" si="39"/>
        <v>2</v>
      </c>
      <c r="F120" s="7">
        <f t="shared" si="39"/>
        <v>0</v>
      </c>
      <c r="G120" s="7">
        <f t="shared" si="39"/>
        <v>0</v>
      </c>
      <c r="H120" s="7">
        <f t="shared" si="39"/>
        <v>0</v>
      </c>
      <c r="I120" s="7">
        <f t="shared" si="39"/>
        <v>0</v>
      </c>
      <c r="J120" s="7">
        <f t="shared" si="39"/>
        <v>0</v>
      </c>
      <c r="K120" s="7">
        <f t="shared" si="39"/>
        <v>0</v>
      </c>
      <c r="L120" s="7">
        <f t="shared" si="39"/>
        <v>28</v>
      </c>
      <c r="M120" s="7">
        <f t="shared" si="39"/>
        <v>0</v>
      </c>
      <c r="N120" s="7">
        <f t="shared" si="39"/>
        <v>0</v>
      </c>
      <c r="O120" s="13">
        <f t="shared" si="39"/>
        <v>0</v>
      </c>
      <c r="P120" s="32">
        <f t="shared" si="39"/>
        <v>1727</v>
      </c>
      <c r="Q120" s="33">
        <f t="shared" si="39"/>
        <v>324</v>
      </c>
      <c r="R120" s="65">
        <f t="shared" si="39"/>
        <v>2051</v>
      </c>
    </row>
    <row r="121" spans="1:18" s="1" customFormat="1" ht="30" customHeight="1">
      <c r="A121" s="4" t="s">
        <v>55</v>
      </c>
      <c r="B121" s="7">
        <f aca="true" t="shared" si="40" ref="B121:R121">B71+B21</f>
        <v>797</v>
      </c>
      <c r="C121" s="7">
        <f t="shared" si="40"/>
        <v>455</v>
      </c>
      <c r="D121" s="7">
        <f t="shared" si="40"/>
        <v>6</v>
      </c>
      <c r="E121" s="7">
        <f t="shared" si="40"/>
        <v>3</v>
      </c>
      <c r="F121" s="7">
        <f t="shared" si="40"/>
        <v>0</v>
      </c>
      <c r="G121" s="7">
        <f t="shared" si="40"/>
        <v>0</v>
      </c>
      <c r="H121" s="7">
        <f t="shared" si="40"/>
        <v>0</v>
      </c>
      <c r="I121" s="7">
        <f t="shared" si="40"/>
        <v>0</v>
      </c>
      <c r="J121" s="7">
        <f t="shared" si="40"/>
        <v>0</v>
      </c>
      <c r="K121" s="7">
        <f t="shared" si="40"/>
        <v>0</v>
      </c>
      <c r="L121" s="7">
        <f t="shared" si="40"/>
        <v>2</v>
      </c>
      <c r="M121" s="7">
        <f t="shared" si="40"/>
        <v>0</v>
      </c>
      <c r="N121" s="7">
        <f t="shared" si="40"/>
        <v>0</v>
      </c>
      <c r="O121" s="13">
        <f t="shared" si="40"/>
        <v>0</v>
      </c>
      <c r="P121" s="32">
        <f t="shared" si="40"/>
        <v>805</v>
      </c>
      <c r="Q121" s="33">
        <f t="shared" si="40"/>
        <v>458</v>
      </c>
      <c r="R121" s="65">
        <f t="shared" si="40"/>
        <v>1263</v>
      </c>
    </row>
    <row r="122" spans="1:18" s="1" customFormat="1" ht="30" customHeight="1">
      <c r="A122" s="4" t="s">
        <v>59</v>
      </c>
      <c r="B122" s="7">
        <f aca="true" t="shared" si="41" ref="B122:R122">B72+B22</f>
        <v>377</v>
      </c>
      <c r="C122" s="7">
        <f t="shared" si="41"/>
        <v>366</v>
      </c>
      <c r="D122" s="7">
        <f t="shared" si="41"/>
        <v>0</v>
      </c>
      <c r="E122" s="7">
        <f t="shared" si="41"/>
        <v>2</v>
      </c>
      <c r="F122" s="7">
        <f t="shared" si="41"/>
        <v>0</v>
      </c>
      <c r="G122" s="7">
        <f t="shared" si="41"/>
        <v>0</v>
      </c>
      <c r="H122" s="7">
        <f t="shared" si="41"/>
        <v>0</v>
      </c>
      <c r="I122" s="7">
        <f t="shared" si="41"/>
        <v>0</v>
      </c>
      <c r="J122" s="7">
        <f t="shared" si="41"/>
        <v>0</v>
      </c>
      <c r="K122" s="7">
        <f t="shared" si="41"/>
        <v>0</v>
      </c>
      <c r="L122" s="7">
        <f t="shared" si="41"/>
        <v>4</v>
      </c>
      <c r="M122" s="7">
        <f t="shared" si="41"/>
        <v>0</v>
      </c>
      <c r="N122" s="7">
        <f t="shared" si="41"/>
        <v>0</v>
      </c>
      <c r="O122" s="13">
        <f t="shared" si="41"/>
        <v>0</v>
      </c>
      <c r="P122" s="32">
        <f t="shared" si="41"/>
        <v>381</v>
      </c>
      <c r="Q122" s="33">
        <f t="shared" si="41"/>
        <v>368</v>
      </c>
      <c r="R122" s="65">
        <f t="shared" si="41"/>
        <v>749</v>
      </c>
    </row>
    <row r="123" spans="1:18" s="1" customFormat="1" ht="30" customHeight="1">
      <c r="A123" s="4" t="s">
        <v>56</v>
      </c>
      <c r="B123" s="7">
        <f aca="true" t="shared" si="42" ref="B123:R123">B73+B23</f>
        <v>1370</v>
      </c>
      <c r="C123" s="7">
        <f t="shared" si="42"/>
        <v>937</v>
      </c>
      <c r="D123" s="7">
        <f t="shared" si="42"/>
        <v>0</v>
      </c>
      <c r="E123" s="7">
        <f t="shared" si="42"/>
        <v>0</v>
      </c>
      <c r="F123" s="7">
        <f t="shared" si="42"/>
        <v>0</v>
      </c>
      <c r="G123" s="7">
        <f t="shared" si="42"/>
        <v>0</v>
      </c>
      <c r="H123" s="7">
        <f t="shared" si="42"/>
        <v>0</v>
      </c>
      <c r="I123" s="7">
        <f t="shared" si="42"/>
        <v>0</v>
      </c>
      <c r="J123" s="7">
        <f t="shared" si="42"/>
        <v>0</v>
      </c>
      <c r="K123" s="7">
        <f t="shared" si="42"/>
        <v>0</v>
      </c>
      <c r="L123" s="7">
        <f t="shared" si="42"/>
        <v>3</v>
      </c>
      <c r="M123" s="7">
        <f t="shared" si="42"/>
        <v>1</v>
      </c>
      <c r="N123" s="7">
        <f t="shared" si="42"/>
        <v>2</v>
      </c>
      <c r="O123" s="13">
        <f t="shared" si="42"/>
        <v>1</v>
      </c>
      <c r="P123" s="32">
        <f t="shared" si="42"/>
        <v>1375</v>
      </c>
      <c r="Q123" s="33">
        <f t="shared" si="42"/>
        <v>939</v>
      </c>
      <c r="R123" s="65">
        <f t="shared" si="42"/>
        <v>2314</v>
      </c>
    </row>
    <row r="124" spans="1:18" s="1" customFormat="1" ht="30" customHeight="1">
      <c r="A124" s="4" t="s">
        <v>43</v>
      </c>
      <c r="B124" s="7">
        <f aca="true" t="shared" si="43" ref="B124:R124">B74+B24</f>
        <v>2060</v>
      </c>
      <c r="C124" s="7">
        <f t="shared" si="43"/>
        <v>2081</v>
      </c>
      <c r="D124" s="7">
        <f t="shared" si="43"/>
        <v>0</v>
      </c>
      <c r="E124" s="7">
        <f t="shared" si="43"/>
        <v>0</v>
      </c>
      <c r="F124" s="7">
        <f t="shared" si="43"/>
        <v>0</v>
      </c>
      <c r="G124" s="7">
        <f t="shared" si="43"/>
        <v>0</v>
      </c>
      <c r="H124" s="7">
        <f t="shared" si="43"/>
        <v>0</v>
      </c>
      <c r="I124" s="7">
        <f t="shared" si="43"/>
        <v>0</v>
      </c>
      <c r="J124" s="7">
        <f t="shared" si="43"/>
        <v>0</v>
      </c>
      <c r="K124" s="7">
        <f t="shared" si="43"/>
        <v>0</v>
      </c>
      <c r="L124" s="7">
        <f t="shared" si="43"/>
        <v>5</v>
      </c>
      <c r="M124" s="7">
        <f t="shared" si="43"/>
        <v>1</v>
      </c>
      <c r="N124" s="7">
        <f t="shared" si="43"/>
        <v>1</v>
      </c>
      <c r="O124" s="13">
        <f t="shared" si="43"/>
        <v>2</v>
      </c>
      <c r="P124" s="32">
        <f t="shared" si="43"/>
        <v>2066</v>
      </c>
      <c r="Q124" s="33">
        <f t="shared" si="43"/>
        <v>2084</v>
      </c>
      <c r="R124" s="65">
        <f t="shared" si="43"/>
        <v>4150</v>
      </c>
    </row>
    <row r="125" spans="1:18" s="1" customFormat="1" ht="30" customHeight="1">
      <c r="A125" s="4" t="s">
        <v>86</v>
      </c>
      <c r="B125" s="7">
        <f aca="true" t="shared" si="44" ref="B125:R125">B75+B25</f>
        <v>214</v>
      </c>
      <c r="C125" s="7">
        <f t="shared" si="44"/>
        <v>99</v>
      </c>
      <c r="D125" s="7">
        <f t="shared" si="44"/>
        <v>0</v>
      </c>
      <c r="E125" s="7">
        <f t="shared" si="44"/>
        <v>0</v>
      </c>
      <c r="F125" s="7">
        <f t="shared" si="44"/>
        <v>0</v>
      </c>
      <c r="G125" s="7">
        <f t="shared" si="44"/>
        <v>0</v>
      </c>
      <c r="H125" s="7">
        <f t="shared" si="44"/>
        <v>0</v>
      </c>
      <c r="I125" s="7">
        <f t="shared" si="44"/>
        <v>0</v>
      </c>
      <c r="J125" s="7">
        <f t="shared" si="44"/>
        <v>0</v>
      </c>
      <c r="K125" s="7">
        <f t="shared" si="44"/>
        <v>0</v>
      </c>
      <c r="L125" s="7">
        <f t="shared" si="44"/>
        <v>1</v>
      </c>
      <c r="M125" s="7">
        <f t="shared" si="44"/>
        <v>0</v>
      </c>
      <c r="N125" s="7">
        <f t="shared" si="44"/>
        <v>0</v>
      </c>
      <c r="O125" s="13">
        <f t="shared" si="44"/>
        <v>0</v>
      </c>
      <c r="P125" s="32">
        <f t="shared" si="44"/>
        <v>215</v>
      </c>
      <c r="Q125" s="33">
        <f t="shared" si="44"/>
        <v>99</v>
      </c>
      <c r="R125" s="65">
        <f t="shared" si="44"/>
        <v>314</v>
      </c>
    </row>
    <row r="126" spans="1:18" s="1" customFormat="1" ht="30" customHeight="1">
      <c r="A126" s="4" t="s">
        <v>58</v>
      </c>
      <c r="B126" s="7">
        <f aca="true" t="shared" si="45" ref="B126:R126">B76+B26</f>
        <v>303</v>
      </c>
      <c r="C126" s="7">
        <f t="shared" si="45"/>
        <v>286</v>
      </c>
      <c r="D126" s="7">
        <f t="shared" si="45"/>
        <v>0</v>
      </c>
      <c r="E126" s="7">
        <f t="shared" si="45"/>
        <v>0</v>
      </c>
      <c r="F126" s="7">
        <f t="shared" si="45"/>
        <v>0</v>
      </c>
      <c r="G126" s="7">
        <f t="shared" si="45"/>
        <v>0</v>
      </c>
      <c r="H126" s="7">
        <f t="shared" si="45"/>
        <v>0</v>
      </c>
      <c r="I126" s="7">
        <f t="shared" si="45"/>
        <v>0</v>
      </c>
      <c r="J126" s="7">
        <f t="shared" si="45"/>
        <v>0</v>
      </c>
      <c r="K126" s="7">
        <f t="shared" si="45"/>
        <v>0</v>
      </c>
      <c r="L126" s="7">
        <f t="shared" si="45"/>
        <v>0</v>
      </c>
      <c r="M126" s="7">
        <f t="shared" si="45"/>
        <v>0</v>
      </c>
      <c r="N126" s="7">
        <f t="shared" si="45"/>
        <v>0</v>
      </c>
      <c r="O126" s="13">
        <f t="shared" si="45"/>
        <v>0</v>
      </c>
      <c r="P126" s="32">
        <f t="shared" si="45"/>
        <v>303</v>
      </c>
      <c r="Q126" s="33">
        <f t="shared" si="45"/>
        <v>286</v>
      </c>
      <c r="R126" s="65">
        <f t="shared" si="45"/>
        <v>589</v>
      </c>
    </row>
    <row r="127" spans="1:18" s="1" customFormat="1" ht="30" customHeight="1">
      <c r="A127" s="4" t="s">
        <v>60</v>
      </c>
      <c r="B127" s="7">
        <f aca="true" t="shared" si="46" ref="B127:R127">B77+B27</f>
        <v>104</v>
      </c>
      <c r="C127" s="7">
        <f t="shared" si="46"/>
        <v>67</v>
      </c>
      <c r="D127" s="7">
        <f t="shared" si="46"/>
        <v>0</v>
      </c>
      <c r="E127" s="7">
        <f t="shared" si="46"/>
        <v>0</v>
      </c>
      <c r="F127" s="7">
        <f t="shared" si="46"/>
        <v>0</v>
      </c>
      <c r="G127" s="7">
        <f t="shared" si="46"/>
        <v>0</v>
      </c>
      <c r="H127" s="7">
        <f t="shared" si="46"/>
        <v>0</v>
      </c>
      <c r="I127" s="7">
        <f t="shared" si="46"/>
        <v>0</v>
      </c>
      <c r="J127" s="7">
        <f t="shared" si="46"/>
        <v>0</v>
      </c>
      <c r="K127" s="7">
        <f t="shared" si="46"/>
        <v>0</v>
      </c>
      <c r="L127" s="7">
        <f t="shared" si="46"/>
        <v>0</v>
      </c>
      <c r="M127" s="7">
        <f t="shared" si="46"/>
        <v>0</v>
      </c>
      <c r="N127" s="7">
        <f t="shared" si="46"/>
        <v>0</v>
      </c>
      <c r="O127" s="13">
        <f t="shared" si="46"/>
        <v>0</v>
      </c>
      <c r="P127" s="32">
        <f t="shared" si="46"/>
        <v>104</v>
      </c>
      <c r="Q127" s="33">
        <f t="shared" si="46"/>
        <v>67</v>
      </c>
      <c r="R127" s="65">
        <f t="shared" si="46"/>
        <v>171</v>
      </c>
    </row>
    <row r="128" spans="1:18" s="1" customFormat="1" ht="30" customHeight="1" thickBot="1">
      <c r="A128" s="28" t="s">
        <v>157</v>
      </c>
      <c r="B128" s="70">
        <f aca="true" t="shared" si="47" ref="B128:R128">B78+B28</f>
        <v>7690</v>
      </c>
      <c r="C128" s="70">
        <f t="shared" si="47"/>
        <v>5238</v>
      </c>
      <c r="D128" s="70">
        <f t="shared" si="47"/>
        <v>18</v>
      </c>
      <c r="E128" s="70">
        <f t="shared" si="47"/>
        <v>13</v>
      </c>
      <c r="F128" s="70">
        <f t="shared" si="47"/>
        <v>2</v>
      </c>
      <c r="G128" s="70">
        <f t="shared" si="47"/>
        <v>1</v>
      </c>
      <c r="H128" s="70">
        <f t="shared" si="47"/>
        <v>0</v>
      </c>
      <c r="I128" s="70">
        <f t="shared" si="47"/>
        <v>0</v>
      </c>
      <c r="J128" s="70">
        <f t="shared" si="47"/>
        <v>0</v>
      </c>
      <c r="K128" s="70">
        <f t="shared" si="47"/>
        <v>0</v>
      </c>
      <c r="L128" s="70">
        <f t="shared" si="47"/>
        <v>55</v>
      </c>
      <c r="M128" s="70">
        <f t="shared" si="47"/>
        <v>10</v>
      </c>
      <c r="N128" s="70">
        <f t="shared" si="47"/>
        <v>13</v>
      </c>
      <c r="O128" s="71">
        <f t="shared" si="47"/>
        <v>7</v>
      </c>
      <c r="P128" s="62">
        <f t="shared" si="47"/>
        <v>7778</v>
      </c>
      <c r="Q128" s="60">
        <f t="shared" si="47"/>
        <v>5269</v>
      </c>
      <c r="R128" s="66">
        <f t="shared" si="47"/>
        <v>13047</v>
      </c>
    </row>
    <row r="129" spans="1:18" s="1" customFormat="1" ht="30" customHeight="1" thickTop="1">
      <c r="A129" s="2" t="s">
        <v>87</v>
      </c>
      <c r="B129" s="10">
        <f aca="true" t="shared" si="48" ref="B129:R129">B79+B29</f>
        <v>1045</v>
      </c>
      <c r="C129" s="10">
        <f t="shared" si="48"/>
        <v>1702</v>
      </c>
      <c r="D129" s="10">
        <f t="shared" si="48"/>
        <v>5</v>
      </c>
      <c r="E129" s="10">
        <f t="shared" si="48"/>
        <v>24</v>
      </c>
      <c r="F129" s="10">
        <f t="shared" si="48"/>
        <v>0</v>
      </c>
      <c r="G129" s="10">
        <f t="shared" si="48"/>
        <v>0</v>
      </c>
      <c r="H129" s="10">
        <f t="shared" si="48"/>
        <v>1</v>
      </c>
      <c r="I129" s="10">
        <f t="shared" si="48"/>
        <v>1</v>
      </c>
      <c r="J129" s="10">
        <f t="shared" si="48"/>
        <v>0</v>
      </c>
      <c r="K129" s="10">
        <f t="shared" si="48"/>
        <v>0</v>
      </c>
      <c r="L129" s="10">
        <f t="shared" si="48"/>
        <v>0</v>
      </c>
      <c r="M129" s="10">
        <f t="shared" si="48"/>
        <v>0</v>
      </c>
      <c r="N129" s="10">
        <f t="shared" si="48"/>
        <v>0</v>
      </c>
      <c r="O129" s="12">
        <f t="shared" si="48"/>
        <v>0</v>
      </c>
      <c r="P129" s="59">
        <f t="shared" si="48"/>
        <v>1051</v>
      </c>
      <c r="Q129" s="58">
        <f t="shared" si="48"/>
        <v>1727</v>
      </c>
      <c r="R129" s="64">
        <f t="shared" si="48"/>
        <v>2778</v>
      </c>
    </row>
    <row r="130" spans="1:18" s="1" customFormat="1" ht="30" customHeight="1">
      <c r="A130" s="4" t="s">
        <v>88</v>
      </c>
      <c r="B130" s="7">
        <f aca="true" t="shared" si="49" ref="B130:R130">B80+B30</f>
        <v>820</v>
      </c>
      <c r="C130" s="7">
        <f t="shared" si="49"/>
        <v>1027</v>
      </c>
      <c r="D130" s="7">
        <f t="shared" si="49"/>
        <v>4</v>
      </c>
      <c r="E130" s="7">
        <f t="shared" si="49"/>
        <v>7</v>
      </c>
      <c r="F130" s="7">
        <f t="shared" si="49"/>
        <v>0</v>
      </c>
      <c r="G130" s="7">
        <f t="shared" si="49"/>
        <v>0</v>
      </c>
      <c r="H130" s="7">
        <f t="shared" si="49"/>
        <v>1</v>
      </c>
      <c r="I130" s="7">
        <f t="shared" si="49"/>
        <v>2</v>
      </c>
      <c r="J130" s="7">
        <f t="shared" si="49"/>
        <v>0</v>
      </c>
      <c r="K130" s="7">
        <f t="shared" si="49"/>
        <v>0</v>
      </c>
      <c r="L130" s="7">
        <f t="shared" si="49"/>
        <v>1</v>
      </c>
      <c r="M130" s="7">
        <f t="shared" si="49"/>
        <v>0</v>
      </c>
      <c r="N130" s="7">
        <f t="shared" si="49"/>
        <v>0</v>
      </c>
      <c r="O130" s="13">
        <f t="shared" si="49"/>
        <v>4</v>
      </c>
      <c r="P130" s="32">
        <f t="shared" si="49"/>
        <v>826</v>
      </c>
      <c r="Q130" s="33">
        <f t="shared" si="49"/>
        <v>1040</v>
      </c>
      <c r="R130" s="65">
        <f t="shared" si="49"/>
        <v>1866</v>
      </c>
    </row>
    <row r="131" spans="1:18" s="1" customFormat="1" ht="30" customHeight="1">
      <c r="A131" s="4" t="s">
        <v>61</v>
      </c>
      <c r="B131" s="7">
        <f aca="true" t="shared" si="50" ref="B131:R131">B81+B31</f>
        <v>83</v>
      </c>
      <c r="C131" s="7">
        <f t="shared" si="50"/>
        <v>72</v>
      </c>
      <c r="D131" s="7">
        <f t="shared" si="50"/>
        <v>0</v>
      </c>
      <c r="E131" s="7">
        <f t="shared" si="50"/>
        <v>1</v>
      </c>
      <c r="F131" s="7">
        <f t="shared" si="50"/>
        <v>0</v>
      </c>
      <c r="G131" s="7">
        <f t="shared" si="50"/>
        <v>0</v>
      </c>
      <c r="H131" s="7">
        <f t="shared" si="50"/>
        <v>0</v>
      </c>
      <c r="I131" s="7">
        <f t="shared" si="50"/>
        <v>0</v>
      </c>
      <c r="J131" s="7">
        <f t="shared" si="50"/>
        <v>0</v>
      </c>
      <c r="K131" s="7">
        <f t="shared" si="50"/>
        <v>0</v>
      </c>
      <c r="L131" s="7">
        <f t="shared" si="50"/>
        <v>2</v>
      </c>
      <c r="M131" s="7">
        <f t="shared" si="50"/>
        <v>0</v>
      </c>
      <c r="N131" s="7">
        <f t="shared" si="50"/>
        <v>1</v>
      </c>
      <c r="O131" s="13">
        <f t="shared" si="50"/>
        <v>0</v>
      </c>
      <c r="P131" s="32">
        <f t="shared" si="50"/>
        <v>86</v>
      </c>
      <c r="Q131" s="33">
        <f t="shared" si="50"/>
        <v>73</v>
      </c>
      <c r="R131" s="65">
        <f t="shared" si="50"/>
        <v>159</v>
      </c>
    </row>
    <row r="132" spans="1:18" s="1" customFormat="1" ht="30" customHeight="1">
      <c r="A132" s="4" t="s">
        <v>62</v>
      </c>
      <c r="B132" s="7">
        <f aca="true" t="shared" si="51" ref="B132:R132">B82+B32</f>
        <v>322</v>
      </c>
      <c r="C132" s="7">
        <f t="shared" si="51"/>
        <v>206</v>
      </c>
      <c r="D132" s="7">
        <f t="shared" si="51"/>
        <v>1</v>
      </c>
      <c r="E132" s="7">
        <f t="shared" si="51"/>
        <v>2</v>
      </c>
      <c r="F132" s="7">
        <f t="shared" si="51"/>
        <v>0</v>
      </c>
      <c r="G132" s="7">
        <f t="shared" si="51"/>
        <v>0</v>
      </c>
      <c r="H132" s="7">
        <f t="shared" si="51"/>
        <v>2</v>
      </c>
      <c r="I132" s="7">
        <f t="shared" si="51"/>
        <v>0</v>
      </c>
      <c r="J132" s="7">
        <f t="shared" si="51"/>
        <v>0</v>
      </c>
      <c r="K132" s="7">
        <f t="shared" si="51"/>
        <v>0</v>
      </c>
      <c r="L132" s="7">
        <f t="shared" si="51"/>
        <v>7</v>
      </c>
      <c r="M132" s="7">
        <f t="shared" si="51"/>
        <v>0</v>
      </c>
      <c r="N132" s="7">
        <f t="shared" si="51"/>
        <v>1</v>
      </c>
      <c r="O132" s="13">
        <f t="shared" si="51"/>
        <v>2</v>
      </c>
      <c r="P132" s="32">
        <f t="shared" si="51"/>
        <v>333</v>
      </c>
      <c r="Q132" s="33">
        <f t="shared" si="51"/>
        <v>210</v>
      </c>
      <c r="R132" s="65">
        <f t="shared" si="51"/>
        <v>543</v>
      </c>
    </row>
    <row r="133" spans="1:18" s="1" customFormat="1" ht="30" customHeight="1">
      <c r="A133" s="4" t="s">
        <v>63</v>
      </c>
      <c r="B133" s="7">
        <f aca="true" t="shared" si="52" ref="B133:R133">B83+B33</f>
        <v>592</v>
      </c>
      <c r="C133" s="7">
        <f t="shared" si="52"/>
        <v>344</v>
      </c>
      <c r="D133" s="7">
        <f t="shared" si="52"/>
        <v>2</v>
      </c>
      <c r="E133" s="7">
        <f t="shared" si="52"/>
        <v>1</v>
      </c>
      <c r="F133" s="7">
        <f t="shared" si="52"/>
        <v>0</v>
      </c>
      <c r="G133" s="7">
        <f t="shared" si="52"/>
        <v>0</v>
      </c>
      <c r="H133" s="7">
        <f t="shared" si="52"/>
        <v>1</v>
      </c>
      <c r="I133" s="7">
        <f t="shared" si="52"/>
        <v>1</v>
      </c>
      <c r="J133" s="7">
        <f t="shared" si="52"/>
        <v>0</v>
      </c>
      <c r="K133" s="7">
        <f t="shared" si="52"/>
        <v>0</v>
      </c>
      <c r="L133" s="7">
        <f t="shared" si="52"/>
        <v>0</v>
      </c>
      <c r="M133" s="7">
        <f t="shared" si="52"/>
        <v>1</v>
      </c>
      <c r="N133" s="7">
        <f t="shared" si="52"/>
        <v>0</v>
      </c>
      <c r="O133" s="13">
        <f t="shared" si="52"/>
        <v>0</v>
      </c>
      <c r="P133" s="32">
        <f t="shared" si="52"/>
        <v>595</v>
      </c>
      <c r="Q133" s="33">
        <f t="shared" si="52"/>
        <v>347</v>
      </c>
      <c r="R133" s="65">
        <f t="shared" si="52"/>
        <v>942</v>
      </c>
    </row>
    <row r="134" spans="1:18" s="1" customFormat="1" ht="30" customHeight="1">
      <c r="A134" s="4" t="s">
        <v>73</v>
      </c>
      <c r="B134" s="7">
        <f aca="true" t="shared" si="53" ref="B134:R134">B84+B34</f>
        <v>168</v>
      </c>
      <c r="C134" s="7">
        <f t="shared" si="53"/>
        <v>63</v>
      </c>
      <c r="D134" s="7">
        <f t="shared" si="53"/>
        <v>0</v>
      </c>
      <c r="E134" s="7">
        <f t="shared" si="53"/>
        <v>1</v>
      </c>
      <c r="F134" s="7">
        <f t="shared" si="53"/>
        <v>0</v>
      </c>
      <c r="G134" s="7">
        <f t="shared" si="53"/>
        <v>0</v>
      </c>
      <c r="H134" s="7">
        <f t="shared" si="53"/>
        <v>0</v>
      </c>
      <c r="I134" s="7">
        <f t="shared" si="53"/>
        <v>0</v>
      </c>
      <c r="J134" s="7">
        <f t="shared" si="53"/>
        <v>0</v>
      </c>
      <c r="K134" s="7">
        <f t="shared" si="53"/>
        <v>0</v>
      </c>
      <c r="L134" s="7">
        <f t="shared" si="53"/>
        <v>3</v>
      </c>
      <c r="M134" s="7">
        <f t="shared" si="53"/>
        <v>0</v>
      </c>
      <c r="N134" s="7">
        <f t="shared" si="53"/>
        <v>0</v>
      </c>
      <c r="O134" s="13">
        <f t="shared" si="53"/>
        <v>0</v>
      </c>
      <c r="P134" s="32">
        <f t="shared" si="53"/>
        <v>171</v>
      </c>
      <c r="Q134" s="33">
        <f t="shared" si="53"/>
        <v>64</v>
      </c>
      <c r="R134" s="65">
        <f t="shared" si="53"/>
        <v>235</v>
      </c>
    </row>
    <row r="135" spans="1:18" s="1" customFormat="1" ht="30" customHeight="1" thickBot="1">
      <c r="A135" s="28" t="s">
        <v>158</v>
      </c>
      <c r="B135" s="70">
        <f aca="true" t="shared" si="54" ref="B135:R135">B85+B35</f>
        <v>3030</v>
      </c>
      <c r="C135" s="70">
        <f t="shared" si="54"/>
        <v>3414</v>
      </c>
      <c r="D135" s="70">
        <f t="shared" si="54"/>
        <v>12</v>
      </c>
      <c r="E135" s="70">
        <f t="shared" si="54"/>
        <v>36</v>
      </c>
      <c r="F135" s="70">
        <f t="shared" si="54"/>
        <v>0</v>
      </c>
      <c r="G135" s="70">
        <f t="shared" si="54"/>
        <v>0</v>
      </c>
      <c r="H135" s="70">
        <f t="shared" si="54"/>
        <v>5</v>
      </c>
      <c r="I135" s="70">
        <f t="shared" si="54"/>
        <v>4</v>
      </c>
      <c r="J135" s="70">
        <f t="shared" si="54"/>
        <v>0</v>
      </c>
      <c r="K135" s="70">
        <f t="shared" si="54"/>
        <v>0</v>
      </c>
      <c r="L135" s="70">
        <f t="shared" si="54"/>
        <v>13</v>
      </c>
      <c r="M135" s="70">
        <f t="shared" si="54"/>
        <v>1</v>
      </c>
      <c r="N135" s="70">
        <f t="shared" si="54"/>
        <v>2</v>
      </c>
      <c r="O135" s="71">
        <f t="shared" si="54"/>
        <v>6</v>
      </c>
      <c r="P135" s="62">
        <f t="shared" si="54"/>
        <v>3062</v>
      </c>
      <c r="Q135" s="60">
        <f t="shared" si="54"/>
        <v>3461</v>
      </c>
      <c r="R135" s="66">
        <f t="shared" si="54"/>
        <v>6523</v>
      </c>
    </row>
    <row r="136" spans="1:18" s="1" customFormat="1" ht="30" customHeight="1" thickTop="1">
      <c r="A136" s="2" t="s">
        <v>74</v>
      </c>
      <c r="B136" s="10">
        <f aca="true" t="shared" si="55" ref="B136:R136">B86+B36</f>
        <v>113</v>
      </c>
      <c r="C136" s="10">
        <f t="shared" si="55"/>
        <v>126</v>
      </c>
      <c r="D136" s="10">
        <f t="shared" si="55"/>
        <v>0</v>
      </c>
      <c r="E136" s="10">
        <f t="shared" si="55"/>
        <v>0</v>
      </c>
      <c r="F136" s="10">
        <f t="shared" si="55"/>
        <v>0</v>
      </c>
      <c r="G136" s="10">
        <f t="shared" si="55"/>
        <v>0</v>
      </c>
      <c r="H136" s="10">
        <f t="shared" si="55"/>
        <v>0</v>
      </c>
      <c r="I136" s="10">
        <f t="shared" si="55"/>
        <v>1</v>
      </c>
      <c r="J136" s="10">
        <f t="shared" si="55"/>
        <v>1</v>
      </c>
      <c r="K136" s="10">
        <f t="shared" si="55"/>
        <v>0</v>
      </c>
      <c r="L136" s="10">
        <f t="shared" si="55"/>
        <v>0</v>
      </c>
      <c r="M136" s="10">
        <f t="shared" si="55"/>
        <v>0</v>
      </c>
      <c r="N136" s="10">
        <f t="shared" si="55"/>
        <v>0</v>
      </c>
      <c r="O136" s="12">
        <f t="shared" si="55"/>
        <v>0</v>
      </c>
      <c r="P136" s="59">
        <f t="shared" si="55"/>
        <v>114</v>
      </c>
      <c r="Q136" s="58">
        <f t="shared" si="55"/>
        <v>127</v>
      </c>
      <c r="R136" s="64">
        <f t="shared" si="55"/>
        <v>241</v>
      </c>
    </row>
    <row r="137" spans="1:18" s="1" customFormat="1" ht="30" customHeight="1">
      <c r="A137" s="4" t="s">
        <v>65</v>
      </c>
      <c r="B137" s="7">
        <f aca="true" t="shared" si="56" ref="B137:R137">B87+B37</f>
        <v>354</v>
      </c>
      <c r="C137" s="7">
        <f t="shared" si="56"/>
        <v>271</v>
      </c>
      <c r="D137" s="7">
        <f t="shared" si="56"/>
        <v>2</v>
      </c>
      <c r="E137" s="7">
        <f t="shared" si="56"/>
        <v>8</v>
      </c>
      <c r="F137" s="7">
        <f t="shared" si="56"/>
        <v>0</v>
      </c>
      <c r="G137" s="7">
        <f t="shared" si="56"/>
        <v>0</v>
      </c>
      <c r="H137" s="7">
        <f t="shared" si="56"/>
        <v>0</v>
      </c>
      <c r="I137" s="7">
        <f t="shared" si="56"/>
        <v>1</v>
      </c>
      <c r="J137" s="7">
        <f t="shared" si="56"/>
        <v>0</v>
      </c>
      <c r="K137" s="7">
        <f t="shared" si="56"/>
        <v>0</v>
      </c>
      <c r="L137" s="7">
        <f t="shared" si="56"/>
        <v>0</v>
      </c>
      <c r="M137" s="7">
        <f t="shared" si="56"/>
        <v>0</v>
      </c>
      <c r="N137" s="7">
        <f t="shared" si="56"/>
        <v>0</v>
      </c>
      <c r="O137" s="13">
        <f t="shared" si="56"/>
        <v>0</v>
      </c>
      <c r="P137" s="32">
        <f t="shared" si="56"/>
        <v>356</v>
      </c>
      <c r="Q137" s="33">
        <f t="shared" si="56"/>
        <v>280</v>
      </c>
      <c r="R137" s="65">
        <f t="shared" si="56"/>
        <v>636</v>
      </c>
    </row>
    <row r="138" spans="1:18" s="1" customFormat="1" ht="30" customHeight="1">
      <c r="A138" s="4" t="s">
        <v>66</v>
      </c>
      <c r="B138" s="7">
        <f aca="true" t="shared" si="57" ref="B138:R138">B88+B38</f>
        <v>173</v>
      </c>
      <c r="C138" s="7">
        <f t="shared" si="57"/>
        <v>161</v>
      </c>
      <c r="D138" s="7">
        <f t="shared" si="57"/>
        <v>3</v>
      </c>
      <c r="E138" s="7">
        <f t="shared" si="57"/>
        <v>1</v>
      </c>
      <c r="F138" s="7">
        <f t="shared" si="57"/>
        <v>0</v>
      </c>
      <c r="G138" s="7">
        <f t="shared" si="57"/>
        <v>0</v>
      </c>
      <c r="H138" s="7">
        <f t="shared" si="57"/>
        <v>1</v>
      </c>
      <c r="I138" s="7">
        <f t="shared" si="57"/>
        <v>1</v>
      </c>
      <c r="J138" s="7">
        <f t="shared" si="57"/>
        <v>0</v>
      </c>
      <c r="K138" s="7">
        <f t="shared" si="57"/>
        <v>0</v>
      </c>
      <c r="L138" s="7">
        <f t="shared" si="57"/>
        <v>1</v>
      </c>
      <c r="M138" s="7">
        <f t="shared" si="57"/>
        <v>0</v>
      </c>
      <c r="N138" s="7">
        <f t="shared" si="57"/>
        <v>0</v>
      </c>
      <c r="O138" s="13">
        <f t="shared" si="57"/>
        <v>0</v>
      </c>
      <c r="P138" s="32">
        <f t="shared" si="57"/>
        <v>178</v>
      </c>
      <c r="Q138" s="33">
        <f t="shared" si="57"/>
        <v>163</v>
      </c>
      <c r="R138" s="65">
        <f t="shared" si="57"/>
        <v>341</v>
      </c>
    </row>
    <row r="139" spans="1:18" s="1" customFormat="1" ht="30" customHeight="1">
      <c r="A139" s="4" t="s">
        <v>84</v>
      </c>
      <c r="B139" s="7">
        <f aca="true" t="shared" si="58" ref="B139:R139">B89+B39</f>
        <v>16</v>
      </c>
      <c r="C139" s="7">
        <f t="shared" si="58"/>
        <v>30</v>
      </c>
      <c r="D139" s="7">
        <f t="shared" si="58"/>
        <v>0</v>
      </c>
      <c r="E139" s="7">
        <f t="shared" si="58"/>
        <v>0</v>
      </c>
      <c r="F139" s="7">
        <f t="shared" si="58"/>
        <v>0</v>
      </c>
      <c r="G139" s="7">
        <f t="shared" si="58"/>
        <v>0</v>
      </c>
      <c r="H139" s="7">
        <f t="shared" si="58"/>
        <v>0</v>
      </c>
      <c r="I139" s="7">
        <f t="shared" si="58"/>
        <v>0</v>
      </c>
      <c r="J139" s="7">
        <f t="shared" si="58"/>
        <v>0</v>
      </c>
      <c r="K139" s="7">
        <f t="shared" si="58"/>
        <v>0</v>
      </c>
      <c r="L139" s="7">
        <f t="shared" si="58"/>
        <v>2</v>
      </c>
      <c r="M139" s="7">
        <f t="shared" si="58"/>
        <v>1</v>
      </c>
      <c r="N139" s="7">
        <f t="shared" si="58"/>
        <v>0</v>
      </c>
      <c r="O139" s="13">
        <f t="shared" si="58"/>
        <v>0</v>
      </c>
      <c r="P139" s="32">
        <f t="shared" si="58"/>
        <v>18</v>
      </c>
      <c r="Q139" s="33">
        <f t="shared" si="58"/>
        <v>31</v>
      </c>
      <c r="R139" s="65">
        <f t="shared" si="58"/>
        <v>49</v>
      </c>
    </row>
    <row r="140" spans="1:18" s="1" customFormat="1" ht="30" customHeight="1">
      <c r="A140" s="4" t="s">
        <v>77</v>
      </c>
      <c r="B140" s="7">
        <f aca="true" t="shared" si="59" ref="B140:R140">B90+B40</f>
        <v>200</v>
      </c>
      <c r="C140" s="7">
        <f t="shared" si="59"/>
        <v>50</v>
      </c>
      <c r="D140" s="7">
        <f t="shared" si="59"/>
        <v>0</v>
      </c>
      <c r="E140" s="7">
        <f t="shared" si="59"/>
        <v>0</v>
      </c>
      <c r="F140" s="7">
        <f t="shared" si="59"/>
        <v>0</v>
      </c>
      <c r="G140" s="7">
        <f t="shared" si="59"/>
        <v>1</v>
      </c>
      <c r="H140" s="7">
        <f t="shared" si="59"/>
        <v>0</v>
      </c>
      <c r="I140" s="7">
        <f t="shared" si="59"/>
        <v>0</v>
      </c>
      <c r="J140" s="7">
        <f t="shared" si="59"/>
        <v>0</v>
      </c>
      <c r="K140" s="7">
        <f t="shared" si="59"/>
        <v>0</v>
      </c>
      <c r="L140" s="7">
        <f t="shared" si="59"/>
        <v>11</v>
      </c>
      <c r="M140" s="7">
        <f t="shared" si="59"/>
        <v>0</v>
      </c>
      <c r="N140" s="7">
        <f t="shared" si="59"/>
        <v>0</v>
      </c>
      <c r="O140" s="13">
        <f t="shared" si="59"/>
        <v>0</v>
      </c>
      <c r="P140" s="32">
        <f t="shared" si="59"/>
        <v>211</v>
      </c>
      <c r="Q140" s="33">
        <f t="shared" si="59"/>
        <v>51</v>
      </c>
      <c r="R140" s="65">
        <f t="shared" si="59"/>
        <v>262</v>
      </c>
    </row>
    <row r="141" spans="1:18" s="1" customFormat="1" ht="30" customHeight="1" thickBot="1">
      <c r="A141" s="28" t="s">
        <v>159</v>
      </c>
      <c r="B141" s="70">
        <f aca="true" t="shared" si="60" ref="B141:R141">B91+B41</f>
        <v>856</v>
      </c>
      <c r="C141" s="70">
        <f t="shared" si="60"/>
        <v>638</v>
      </c>
      <c r="D141" s="70">
        <f t="shared" si="60"/>
        <v>5</v>
      </c>
      <c r="E141" s="70">
        <f t="shared" si="60"/>
        <v>9</v>
      </c>
      <c r="F141" s="70">
        <f t="shared" si="60"/>
        <v>0</v>
      </c>
      <c r="G141" s="70">
        <f t="shared" si="60"/>
        <v>1</v>
      </c>
      <c r="H141" s="70">
        <f t="shared" si="60"/>
        <v>1</v>
      </c>
      <c r="I141" s="70">
        <f t="shared" si="60"/>
        <v>3</v>
      </c>
      <c r="J141" s="70">
        <f t="shared" si="60"/>
        <v>1</v>
      </c>
      <c r="K141" s="70">
        <f t="shared" si="60"/>
        <v>0</v>
      </c>
      <c r="L141" s="70">
        <f t="shared" si="60"/>
        <v>14</v>
      </c>
      <c r="M141" s="70">
        <f t="shared" si="60"/>
        <v>1</v>
      </c>
      <c r="N141" s="70">
        <f t="shared" si="60"/>
        <v>0</v>
      </c>
      <c r="O141" s="71">
        <f t="shared" si="60"/>
        <v>0</v>
      </c>
      <c r="P141" s="62">
        <f t="shared" si="60"/>
        <v>877</v>
      </c>
      <c r="Q141" s="60">
        <f t="shared" si="60"/>
        <v>652</v>
      </c>
      <c r="R141" s="66">
        <f t="shared" si="60"/>
        <v>1529</v>
      </c>
    </row>
    <row r="142" spans="1:18" s="1" customFormat="1" ht="30" customHeight="1" thickTop="1">
      <c r="A142" s="2" t="s">
        <v>5</v>
      </c>
      <c r="B142" s="10">
        <f aca="true" t="shared" si="61" ref="B142:R142">B92+B42</f>
        <v>278</v>
      </c>
      <c r="C142" s="10">
        <f t="shared" si="61"/>
        <v>317</v>
      </c>
      <c r="D142" s="10">
        <f t="shared" si="61"/>
        <v>0</v>
      </c>
      <c r="E142" s="10">
        <f t="shared" si="61"/>
        <v>0</v>
      </c>
      <c r="F142" s="10">
        <f t="shared" si="61"/>
        <v>0</v>
      </c>
      <c r="G142" s="10">
        <f t="shared" si="61"/>
        <v>0</v>
      </c>
      <c r="H142" s="10">
        <f t="shared" si="61"/>
        <v>0</v>
      </c>
      <c r="I142" s="10">
        <f t="shared" si="61"/>
        <v>0</v>
      </c>
      <c r="J142" s="10">
        <f t="shared" si="61"/>
        <v>0</v>
      </c>
      <c r="K142" s="10">
        <f t="shared" si="61"/>
        <v>0</v>
      </c>
      <c r="L142" s="10">
        <f t="shared" si="61"/>
        <v>0</v>
      </c>
      <c r="M142" s="10">
        <f t="shared" si="61"/>
        <v>0</v>
      </c>
      <c r="N142" s="10">
        <f t="shared" si="61"/>
        <v>0</v>
      </c>
      <c r="O142" s="12">
        <f t="shared" si="61"/>
        <v>0</v>
      </c>
      <c r="P142" s="59">
        <f t="shared" si="61"/>
        <v>278</v>
      </c>
      <c r="Q142" s="58">
        <f t="shared" si="61"/>
        <v>317</v>
      </c>
      <c r="R142" s="64">
        <f t="shared" si="61"/>
        <v>595</v>
      </c>
    </row>
    <row r="143" spans="1:18" s="1" customFormat="1" ht="30" customHeight="1">
      <c r="A143" s="4" t="s">
        <v>124</v>
      </c>
      <c r="B143" s="7">
        <f aca="true" t="shared" si="62" ref="B143:R143">B93+B43</f>
        <v>129</v>
      </c>
      <c r="C143" s="7">
        <f t="shared" si="62"/>
        <v>59</v>
      </c>
      <c r="D143" s="7">
        <f t="shared" si="62"/>
        <v>0</v>
      </c>
      <c r="E143" s="7">
        <f t="shared" si="62"/>
        <v>0</v>
      </c>
      <c r="F143" s="7">
        <f t="shared" si="62"/>
        <v>0</v>
      </c>
      <c r="G143" s="7">
        <f t="shared" si="62"/>
        <v>0</v>
      </c>
      <c r="H143" s="7">
        <f t="shared" si="62"/>
        <v>0</v>
      </c>
      <c r="I143" s="7">
        <f t="shared" si="62"/>
        <v>0</v>
      </c>
      <c r="J143" s="7">
        <f t="shared" si="62"/>
        <v>0</v>
      </c>
      <c r="K143" s="7">
        <f t="shared" si="62"/>
        <v>0</v>
      </c>
      <c r="L143" s="7">
        <f t="shared" si="62"/>
        <v>0</v>
      </c>
      <c r="M143" s="7">
        <f t="shared" si="62"/>
        <v>0</v>
      </c>
      <c r="N143" s="7">
        <f t="shared" si="62"/>
        <v>0</v>
      </c>
      <c r="O143" s="13">
        <f t="shared" si="62"/>
        <v>0</v>
      </c>
      <c r="P143" s="32">
        <f t="shared" si="62"/>
        <v>129</v>
      </c>
      <c r="Q143" s="33">
        <f t="shared" si="62"/>
        <v>59</v>
      </c>
      <c r="R143" s="65">
        <f t="shared" si="62"/>
        <v>188</v>
      </c>
    </row>
    <row r="144" spans="1:18" s="1" customFormat="1" ht="30" customHeight="1">
      <c r="A144" s="4" t="s">
        <v>116</v>
      </c>
      <c r="B144" s="7">
        <f aca="true" t="shared" si="63" ref="B144:R144">B94+B44</f>
        <v>268</v>
      </c>
      <c r="C144" s="7">
        <f t="shared" si="63"/>
        <v>60</v>
      </c>
      <c r="D144" s="7">
        <f t="shared" si="63"/>
        <v>0</v>
      </c>
      <c r="E144" s="7">
        <f t="shared" si="63"/>
        <v>0</v>
      </c>
      <c r="F144" s="7">
        <f t="shared" si="63"/>
        <v>0</v>
      </c>
      <c r="G144" s="7">
        <f t="shared" si="63"/>
        <v>0</v>
      </c>
      <c r="H144" s="7">
        <f t="shared" si="63"/>
        <v>1</v>
      </c>
      <c r="I144" s="7">
        <f t="shared" si="63"/>
        <v>0</v>
      </c>
      <c r="J144" s="7">
        <f t="shared" si="63"/>
        <v>0</v>
      </c>
      <c r="K144" s="7">
        <f t="shared" si="63"/>
        <v>0</v>
      </c>
      <c r="L144" s="7">
        <f t="shared" si="63"/>
        <v>0</v>
      </c>
      <c r="M144" s="7">
        <f t="shared" si="63"/>
        <v>0</v>
      </c>
      <c r="N144" s="7">
        <f t="shared" si="63"/>
        <v>2</v>
      </c>
      <c r="O144" s="13">
        <f t="shared" si="63"/>
        <v>0</v>
      </c>
      <c r="P144" s="32">
        <f t="shared" si="63"/>
        <v>271</v>
      </c>
      <c r="Q144" s="33">
        <f t="shared" si="63"/>
        <v>60</v>
      </c>
      <c r="R144" s="65">
        <f t="shared" si="63"/>
        <v>331</v>
      </c>
    </row>
    <row r="145" spans="1:18" s="1" customFormat="1" ht="30" customHeight="1">
      <c r="A145" s="4" t="s">
        <v>120</v>
      </c>
      <c r="B145" s="7">
        <f aca="true" t="shared" si="64" ref="B145:R145">B95+B45</f>
        <v>51</v>
      </c>
      <c r="C145" s="7">
        <f t="shared" si="64"/>
        <v>15</v>
      </c>
      <c r="D145" s="7">
        <f t="shared" si="64"/>
        <v>1</v>
      </c>
      <c r="E145" s="7">
        <f t="shared" si="64"/>
        <v>0</v>
      </c>
      <c r="F145" s="7">
        <f t="shared" si="64"/>
        <v>0</v>
      </c>
      <c r="G145" s="7">
        <f t="shared" si="64"/>
        <v>0</v>
      </c>
      <c r="H145" s="7">
        <f t="shared" si="64"/>
        <v>0</v>
      </c>
      <c r="I145" s="7">
        <f t="shared" si="64"/>
        <v>0</v>
      </c>
      <c r="J145" s="7">
        <f t="shared" si="64"/>
        <v>0</v>
      </c>
      <c r="K145" s="7">
        <f t="shared" si="64"/>
        <v>0</v>
      </c>
      <c r="L145" s="7">
        <f t="shared" si="64"/>
        <v>0</v>
      </c>
      <c r="M145" s="7">
        <f t="shared" si="64"/>
        <v>0</v>
      </c>
      <c r="N145" s="7">
        <f t="shared" si="64"/>
        <v>0</v>
      </c>
      <c r="O145" s="13">
        <f t="shared" si="64"/>
        <v>1</v>
      </c>
      <c r="P145" s="32">
        <f t="shared" si="64"/>
        <v>52</v>
      </c>
      <c r="Q145" s="33">
        <f t="shared" si="64"/>
        <v>16</v>
      </c>
      <c r="R145" s="65">
        <f t="shared" si="64"/>
        <v>68</v>
      </c>
    </row>
    <row r="146" spans="1:18" s="1" customFormat="1" ht="30" customHeight="1">
      <c r="A146" s="4" t="s">
        <v>123</v>
      </c>
      <c r="B146" s="7">
        <f aca="true" t="shared" si="65" ref="B146:R146">B96+B46</f>
        <v>158</v>
      </c>
      <c r="C146" s="7">
        <f t="shared" si="65"/>
        <v>26</v>
      </c>
      <c r="D146" s="7">
        <f t="shared" si="65"/>
        <v>0</v>
      </c>
      <c r="E146" s="7">
        <f t="shared" si="65"/>
        <v>0</v>
      </c>
      <c r="F146" s="7">
        <f t="shared" si="65"/>
        <v>0</v>
      </c>
      <c r="G146" s="7">
        <f t="shared" si="65"/>
        <v>0</v>
      </c>
      <c r="H146" s="7">
        <f t="shared" si="65"/>
        <v>0</v>
      </c>
      <c r="I146" s="7">
        <f t="shared" si="65"/>
        <v>0</v>
      </c>
      <c r="J146" s="7">
        <f t="shared" si="65"/>
        <v>0</v>
      </c>
      <c r="K146" s="7">
        <f t="shared" si="65"/>
        <v>0</v>
      </c>
      <c r="L146" s="7">
        <f t="shared" si="65"/>
        <v>0</v>
      </c>
      <c r="M146" s="7">
        <f t="shared" si="65"/>
        <v>0</v>
      </c>
      <c r="N146" s="7">
        <f t="shared" si="65"/>
        <v>0</v>
      </c>
      <c r="O146" s="13">
        <f t="shared" si="65"/>
        <v>0</v>
      </c>
      <c r="P146" s="32">
        <f t="shared" si="65"/>
        <v>158</v>
      </c>
      <c r="Q146" s="33">
        <f t="shared" si="65"/>
        <v>26</v>
      </c>
      <c r="R146" s="65">
        <f t="shared" si="65"/>
        <v>184</v>
      </c>
    </row>
    <row r="147" spans="1:18" s="1" customFormat="1" ht="30" customHeight="1">
      <c r="A147" s="4" t="s">
        <v>122</v>
      </c>
      <c r="B147" s="7">
        <f aca="true" t="shared" si="66" ref="B147:R147">B97+B47</f>
        <v>164</v>
      </c>
      <c r="C147" s="7">
        <f t="shared" si="66"/>
        <v>80</v>
      </c>
      <c r="D147" s="7">
        <f t="shared" si="66"/>
        <v>0</v>
      </c>
      <c r="E147" s="7">
        <f t="shared" si="66"/>
        <v>0</v>
      </c>
      <c r="F147" s="7">
        <f t="shared" si="66"/>
        <v>0</v>
      </c>
      <c r="G147" s="7">
        <f t="shared" si="66"/>
        <v>0</v>
      </c>
      <c r="H147" s="7">
        <f t="shared" si="66"/>
        <v>0</v>
      </c>
      <c r="I147" s="7">
        <f t="shared" si="66"/>
        <v>0</v>
      </c>
      <c r="J147" s="7">
        <f t="shared" si="66"/>
        <v>0</v>
      </c>
      <c r="K147" s="7">
        <f t="shared" si="66"/>
        <v>1</v>
      </c>
      <c r="L147" s="7">
        <f t="shared" si="66"/>
        <v>0</v>
      </c>
      <c r="M147" s="7">
        <f t="shared" si="66"/>
        <v>0</v>
      </c>
      <c r="N147" s="7">
        <f t="shared" si="66"/>
        <v>0</v>
      </c>
      <c r="O147" s="13">
        <f t="shared" si="66"/>
        <v>0</v>
      </c>
      <c r="P147" s="32">
        <f t="shared" si="66"/>
        <v>164</v>
      </c>
      <c r="Q147" s="33">
        <f t="shared" si="66"/>
        <v>81</v>
      </c>
      <c r="R147" s="65">
        <f t="shared" si="66"/>
        <v>245</v>
      </c>
    </row>
    <row r="148" spans="1:18" s="1" customFormat="1" ht="30" customHeight="1" thickBot="1">
      <c r="A148" s="28" t="s">
        <v>155</v>
      </c>
      <c r="B148" s="70">
        <f aca="true" t="shared" si="67" ref="B148:R148">B98+B48</f>
        <v>1048</v>
      </c>
      <c r="C148" s="70">
        <f t="shared" si="67"/>
        <v>557</v>
      </c>
      <c r="D148" s="70">
        <f t="shared" si="67"/>
        <v>1</v>
      </c>
      <c r="E148" s="70">
        <f t="shared" si="67"/>
        <v>0</v>
      </c>
      <c r="F148" s="70">
        <f t="shared" si="67"/>
        <v>0</v>
      </c>
      <c r="G148" s="70">
        <f t="shared" si="67"/>
        <v>0</v>
      </c>
      <c r="H148" s="70">
        <f t="shared" si="67"/>
        <v>1</v>
      </c>
      <c r="I148" s="70">
        <f t="shared" si="67"/>
        <v>0</v>
      </c>
      <c r="J148" s="70">
        <f t="shared" si="67"/>
        <v>0</v>
      </c>
      <c r="K148" s="70">
        <f t="shared" si="67"/>
        <v>1</v>
      </c>
      <c r="L148" s="70">
        <f t="shared" si="67"/>
        <v>0</v>
      </c>
      <c r="M148" s="70">
        <f t="shared" si="67"/>
        <v>0</v>
      </c>
      <c r="N148" s="70">
        <f t="shared" si="67"/>
        <v>2</v>
      </c>
      <c r="O148" s="71">
        <f t="shared" si="67"/>
        <v>1</v>
      </c>
      <c r="P148" s="62">
        <f t="shared" si="67"/>
        <v>1052</v>
      </c>
      <c r="Q148" s="60">
        <f t="shared" si="67"/>
        <v>559</v>
      </c>
      <c r="R148" s="66">
        <f t="shared" si="67"/>
        <v>1611</v>
      </c>
    </row>
    <row r="149" spans="1:18" s="1" customFormat="1" ht="30" customHeight="1" thickBot="1" thickTop="1">
      <c r="A149" s="26" t="s">
        <v>0</v>
      </c>
      <c r="B149" s="67">
        <f aca="true" t="shared" si="68" ref="B149:R149">B99+B49</f>
        <v>20632</v>
      </c>
      <c r="C149" s="67">
        <f t="shared" si="68"/>
        <v>17247</v>
      </c>
      <c r="D149" s="67">
        <f t="shared" si="68"/>
        <v>479</v>
      </c>
      <c r="E149" s="67">
        <f t="shared" si="68"/>
        <v>437</v>
      </c>
      <c r="F149" s="67">
        <f t="shared" si="68"/>
        <v>28</v>
      </c>
      <c r="G149" s="67">
        <f t="shared" si="68"/>
        <v>15</v>
      </c>
      <c r="H149" s="67">
        <f t="shared" si="68"/>
        <v>27</v>
      </c>
      <c r="I149" s="67">
        <f t="shared" si="68"/>
        <v>26</v>
      </c>
      <c r="J149" s="67">
        <f t="shared" si="68"/>
        <v>28</v>
      </c>
      <c r="K149" s="67">
        <f t="shared" si="68"/>
        <v>31</v>
      </c>
      <c r="L149" s="67">
        <f t="shared" si="68"/>
        <v>120</v>
      </c>
      <c r="M149" s="67">
        <f t="shared" si="68"/>
        <v>51</v>
      </c>
      <c r="N149" s="67">
        <f t="shared" si="68"/>
        <v>56</v>
      </c>
      <c r="O149" s="69">
        <f t="shared" si="68"/>
        <v>49</v>
      </c>
      <c r="P149" s="26">
        <f t="shared" si="68"/>
        <v>21370</v>
      </c>
      <c r="Q149" s="67">
        <f t="shared" si="68"/>
        <v>17856</v>
      </c>
      <c r="R149" s="68">
        <f t="shared" si="68"/>
        <v>39226</v>
      </c>
    </row>
    <row r="150" s="1" customFormat="1" ht="30" customHeight="1" thickTop="1"/>
  </sheetData>
  <sheetProtection/>
  <mergeCells count="30">
    <mergeCell ref="P3:R3"/>
    <mergeCell ref="A2:R2"/>
    <mergeCell ref="B3:C3"/>
    <mergeCell ref="D3:E3"/>
    <mergeCell ref="F3:G3"/>
    <mergeCell ref="H3:I3"/>
    <mergeCell ref="J3:K3"/>
    <mergeCell ref="L3:M3"/>
    <mergeCell ref="N3:O3"/>
    <mergeCell ref="A3:A4"/>
    <mergeCell ref="P103:R103"/>
    <mergeCell ref="A52:R52"/>
    <mergeCell ref="A53:A54"/>
    <mergeCell ref="B53:C53"/>
    <mergeCell ref="D53:E53"/>
    <mergeCell ref="F53:G53"/>
    <mergeCell ref="H53:I53"/>
    <mergeCell ref="J53:K53"/>
    <mergeCell ref="L53:M53"/>
    <mergeCell ref="N53:O53"/>
    <mergeCell ref="P53:R53"/>
    <mergeCell ref="A102:R102"/>
    <mergeCell ref="A103:A104"/>
    <mergeCell ref="B103:C103"/>
    <mergeCell ref="D103:E103"/>
    <mergeCell ref="F103:G103"/>
    <mergeCell ref="H103:I103"/>
    <mergeCell ref="J103:K103"/>
    <mergeCell ref="L103:M103"/>
    <mergeCell ref="N103:O103"/>
  </mergeCells>
  <printOptions horizontalCentered="1" verticalCentered="1"/>
  <pageMargins left="0.3937007874015748" right="0.3937007874015748" top="0.7480314960629921" bottom="0.7480314960629921" header="0" footer="0"/>
  <pageSetup horizontalDpi="200" verticalDpi="200" orientation="landscape" paperSize="9" scale="84" r:id="rId1"/>
  <rowBreaks count="3" manualBreakCount="3">
    <brk id="35" max="17" man="1"/>
    <brk id="67" max="255" man="1"/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49"/>
  <sheetViews>
    <sheetView rightToLeft="1" tabSelected="1" zoomScale="70" zoomScaleNormal="70" zoomScalePageLayoutView="0" workbookViewId="0" topLeftCell="A1">
      <selection activeCell="H38" sqref="H38"/>
    </sheetView>
  </sheetViews>
  <sheetFormatPr defaultColWidth="9.140625" defaultRowHeight="15"/>
  <cols>
    <col min="1" max="1" width="37.28125" style="20" bestFit="1" customWidth="1"/>
    <col min="2" max="5" width="7.57421875" style="20" customWidth="1"/>
    <col min="6" max="6" width="6.57421875" style="20" customWidth="1"/>
    <col min="7" max="8" width="6.00390625" style="20" customWidth="1"/>
    <col min="9" max="9" width="6.421875" style="20" customWidth="1"/>
    <col min="10" max="10" width="6.140625" style="20" customWidth="1"/>
    <col min="11" max="11" width="5.7109375" style="20" customWidth="1"/>
    <col min="12" max="14" width="7.57421875" style="20" customWidth="1"/>
    <col min="15" max="16384" width="9.00390625" style="20" customWidth="1"/>
  </cols>
  <sheetData>
    <row r="1" ht="16.5" customHeight="1"/>
    <row r="2" spans="1:14" ht="48" customHeight="1" thickBot="1">
      <c r="A2" s="101" t="s">
        <v>167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1" customFormat="1" ht="30" customHeight="1" thickTop="1">
      <c r="A3" s="111" t="s">
        <v>18</v>
      </c>
      <c r="B3" s="108" t="s">
        <v>11</v>
      </c>
      <c r="C3" s="108"/>
      <c r="D3" s="108" t="s">
        <v>12</v>
      </c>
      <c r="E3" s="108"/>
      <c r="F3" s="108" t="s">
        <v>13</v>
      </c>
      <c r="G3" s="108"/>
      <c r="H3" s="108" t="s">
        <v>16</v>
      </c>
      <c r="I3" s="108"/>
      <c r="J3" s="108" t="s">
        <v>17</v>
      </c>
      <c r="K3" s="113"/>
      <c r="L3" s="107" t="s">
        <v>10</v>
      </c>
      <c r="M3" s="108"/>
      <c r="N3" s="109"/>
    </row>
    <row r="4" spans="1:14" s="1" customFormat="1" ht="30" customHeight="1" thickBot="1">
      <c r="A4" s="112"/>
      <c r="B4" s="60" t="s">
        <v>9</v>
      </c>
      <c r="C4" s="60" t="s">
        <v>2</v>
      </c>
      <c r="D4" s="60" t="s">
        <v>9</v>
      </c>
      <c r="E4" s="60" t="s">
        <v>2</v>
      </c>
      <c r="F4" s="60" t="s">
        <v>9</v>
      </c>
      <c r="G4" s="60" t="s">
        <v>2</v>
      </c>
      <c r="H4" s="60" t="s">
        <v>9</v>
      </c>
      <c r="I4" s="60" t="s">
        <v>2</v>
      </c>
      <c r="J4" s="60" t="s">
        <v>9</v>
      </c>
      <c r="K4" s="61" t="s">
        <v>2</v>
      </c>
      <c r="L4" s="62" t="s">
        <v>9</v>
      </c>
      <c r="M4" s="60" t="s">
        <v>2</v>
      </c>
      <c r="N4" s="63" t="s">
        <v>125</v>
      </c>
    </row>
    <row r="5" spans="1:14" s="1" customFormat="1" ht="24" customHeight="1" thickTop="1">
      <c r="A5" s="2" t="s">
        <v>47</v>
      </c>
      <c r="B5" s="10">
        <f aca="true" t="shared" si="0" ref="B5:K5">B105-B55</f>
        <v>396</v>
      </c>
      <c r="C5" s="10">
        <f t="shared" si="0"/>
        <v>551</v>
      </c>
      <c r="D5" s="10">
        <f t="shared" si="0"/>
        <v>28</v>
      </c>
      <c r="E5" s="10">
        <f t="shared" si="0"/>
        <v>40</v>
      </c>
      <c r="F5" s="10">
        <f t="shared" si="0"/>
        <v>0</v>
      </c>
      <c r="G5" s="10">
        <f t="shared" si="0"/>
        <v>3</v>
      </c>
      <c r="H5" s="10">
        <f t="shared" si="0"/>
        <v>11</v>
      </c>
      <c r="I5" s="10">
        <f t="shared" si="0"/>
        <v>10</v>
      </c>
      <c r="J5" s="10">
        <f t="shared" si="0"/>
        <v>0</v>
      </c>
      <c r="K5" s="12">
        <f t="shared" si="0"/>
        <v>0</v>
      </c>
      <c r="L5" s="75">
        <f aca="true" t="shared" si="1" ref="L5:L16">B5+D5+F5+H5+J5</f>
        <v>435</v>
      </c>
      <c r="M5" s="74">
        <f aca="true" t="shared" si="2" ref="M5:M16">C5+E5+G5+I5+K5</f>
        <v>604</v>
      </c>
      <c r="N5" s="64">
        <f>SUM(L5:M5)</f>
        <v>1039</v>
      </c>
    </row>
    <row r="6" spans="1:14" s="1" customFormat="1" ht="21" customHeight="1">
      <c r="A6" s="4" t="s">
        <v>42</v>
      </c>
      <c r="B6" s="7">
        <f aca="true" t="shared" si="3" ref="B6:K6">B106-B56</f>
        <v>302</v>
      </c>
      <c r="C6" s="7">
        <f t="shared" si="3"/>
        <v>418</v>
      </c>
      <c r="D6" s="7">
        <f t="shared" si="3"/>
        <v>10</v>
      </c>
      <c r="E6" s="7">
        <f t="shared" si="3"/>
        <v>14</v>
      </c>
      <c r="F6" s="7">
        <f t="shared" si="3"/>
        <v>0</v>
      </c>
      <c r="G6" s="7">
        <f t="shared" si="3"/>
        <v>0</v>
      </c>
      <c r="H6" s="7">
        <f t="shared" si="3"/>
        <v>1</v>
      </c>
      <c r="I6" s="7">
        <f t="shared" si="3"/>
        <v>3</v>
      </c>
      <c r="J6" s="7">
        <f t="shared" si="3"/>
        <v>1</v>
      </c>
      <c r="K6" s="13">
        <f t="shared" si="3"/>
        <v>1</v>
      </c>
      <c r="L6" s="32">
        <f t="shared" si="1"/>
        <v>314</v>
      </c>
      <c r="M6" s="33">
        <f t="shared" si="2"/>
        <v>436</v>
      </c>
      <c r="N6" s="65">
        <f aca="true" t="shared" si="4" ref="N6:N16">SUM(L6:M6)</f>
        <v>750</v>
      </c>
    </row>
    <row r="7" spans="1:14" s="1" customFormat="1" ht="30" customHeight="1">
      <c r="A7" s="4" t="s">
        <v>48</v>
      </c>
      <c r="B7" s="7">
        <f aca="true" t="shared" si="5" ref="B7:K7">B107-B57</f>
        <v>23</v>
      </c>
      <c r="C7" s="7">
        <f t="shared" si="5"/>
        <v>40</v>
      </c>
      <c r="D7" s="7">
        <f t="shared" si="5"/>
        <v>0</v>
      </c>
      <c r="E7" s="7">
        <f t="shared" si="5"/>
        <v>4</v>
      </c>
      <c r="F7" s="7">
        <f t="shared" si="5"/>
        <v>0</v>
      </c>
      <c r="G7" s="7">
        <f t="shared" si="5"/>
        <v>0</v>
      </c>
      <c r="H7" s="7">
        <f t="shared" si="5"/>
        <v>1</v>
      </c>
      <c r="I7" s="7">
        <f t="shared" si="5"/>
        <v>0</v>
      </c>
      <c r="J7" s="7">
        <f t="shared" si="5"/>
        <v>0</v>
      </c>
      <c r="K7" s="13">
        <f t="shared" si="5"/>
        <v>0</v>
      </c>
      <c r="L7" s="32">
        <f t="shared" si="1"/>
        <v>24</v>
      </c>
      <c r="M7" s="33">
        <f t="shared" si="2"/>
        <v>44</v>
      </c>
      <c r="N7" s="65">
        <f t="shared" si="4"/>
        <v>68</v>
      </c>
    </row>
    <row r="8" spans="1:14" s="1" customFormat="1" ht="25.5" customHeight="1">
      <c r="A8" s="4" t="s">
        <v>49</v>
      </c>
      <c r="B8" s="7">
        <f aca="true" t="shared" si="6" ref="B8:K8">B108-B58</f>
        <v>107</v>
      </c>
      <c r="C8" s="7">
        <f t="shared" si="6"/>
        <v>40</v>
      </c>
      <c r="D8" s="7">
        <f t="shared" si="6"/>
        <v>8</v>
      </c>
      <c r="E8" s="7">
        <f t="shared" si="6"/>
        <v>3</v>
      </c>
      <c r="F8" s="7">
        <f t="shared" si="6"/>
        <v>0</v>
      </c>
      <c r="G8" s="7">
        <f t="shared" si="6"/>
        <v>0</v>
      </c>
      <c r="H8" s="7">
        <f t="shared" si="6"/>
        <v>0</v>
      </c>
      <c r="I8" s="7">
        <f t="shared" si="6"/>
        <v>3</v>
      </c>
      <c r="J8" s="7">
        <f t="shared" si="6"/>
        <v>0</v>
      </c>
      <c r="K8" s="13">
        <f t="shared" si="6"/>
        <v>0</v>
      </c>
      <c r="L8" s="32">
        <f t="shared" si="1"/>
        <v>115</v>
      </c>
      <c r="M8" s="33">
        <f t="shared" si="2"/>
        <v>46</v>
      </c>
      <c r="N8" s="65">
        <f t="shared" si="4"/>
        <v>161</v>
      </c>
    </row>
    <row r="9" spans="1:14" s="1" customFormat="1" ht="25.5" customHeight="1">
      <c r="A9" s="4" t="s">
        <v>78</v>
      </c>
      <c r="B9" s="7">
        <f aca="true" t="shared" si="7" ref="B9:K9">B109-B59</f>
        <v>44</v>
      </c>
      <c r="C9" s="7">
        <f t="shared" si="7"/>
        <v>103</v>
      </c>
      <c r="D9" s="7">
        <f t="shared" si="7"/>
        <v>0</v>
      </c>
      <c r="E9" s="7">
        <f t="shared" si="7"/>
        <v>2</v>
      </c>
      <c r="F9" s="7">
        <f t="shared" si="7"/>
        <v>1</v>
      </c>
      <c r="G9" s="7">
        <f t="shared" si="7"/>
        <v>0</v>
      </c>
      <c r="H9" s="7">
        <f t="shared" si="7"/>
        <v>2</v>
      </c>
      <c r="I9" s="7">
        <f t="shared" si="7"/>
        <v>2</v>
      </c>
      <c r="J9" s="7">
        <f t="shared" si="7"/>
        <v>1</v>
      </c>
      <c r="K9" s="13">
        <f t="shared" si="7"/>
        <v>0</v>
      </c>
      <c r="L9" s="32">
        <f t="shared" si="1"/>
        <v>48</v>
      </c>
      <c r="M9" s="33">
        <f t="shared" si="2"/>
        <v>107</v>
      </c>
      <c r="N9" s="65">
        <f t="shared" si="4"/>
        <v>155</v>
      </c>
    </row>
    <row r="10" spans="1:14" s="1" customFormat="1" ht="25.5" customHeight="1">
      <c r="A10" s="4" t="s">
        <v>50</v>
      </c>
      <c r="B10" s="7">
        <f>B110-B60</f>
        <v>37</v>
      </c>
      <c r="C10" s="7">
        <f aca="true" t="shared" si="8" ref="C10:K10">C110-C60</f>
        <v>67</v>
      </c>
      <c r="D10" s="7">
        <f t="shared" si="8"/>
        <v>2</v>
      </c>
      <c r="E10" s="7">
        <f t="shared" si="8"/>
        <v>1</v>
      </c>
      <c r="F10" s="7">
        <f t="shared" si="8"/>
        <v>1</v>
      </c>
      <c r="G10" s="7">
        <f t="shared" si="8"/>
        <v>1</v>
      </c>
      <c r="H10" s="7">
        <f t="shared" si="8"/>
        <v>2</v>
      </c>
      <c r="I10" s="7">
        <f t="shared" si="8"/>
        <v>6</v>
      </c>
      <c r="J10" s="7">
        <f t="shared" si="8"/>
        <v>0</v>
      </c>
      <c r="K10" s="7">
        <f t="shared" si="8"/>
        <v>2</v>
      </c>
      <c r="L10" s="32">
        <f t="shared" si="1"/>
        <v>42</v>
      </c>
      <c r="M10" s="33">
        <f t="shared" si="2"/>
        <v>77</v>
      </c>
      <c r="N10" s="65">
        <f t="shared" si="4"/>
        <v>119</v>
      </c>
    </row>
    <row r="11" spans="1:14" s="1" customFormat="1" ht="25.5" customHeight="1">
      <c r="A11" s="4" t="s">
        <v>51</v>
      </c>
      <c r="B11" s="7">
        <f aca="true" t="shared" si="9" ref="B11:K11">B111-B61</f>
        <v>74</v>
      </c>
      <c r="C11" s="7">
        <f t="shared" si="9"/>
        <v>67</v>
      </c>
      <c r="D11" s="7">
        <f t="shared" si="9"/>
        <v>1</v>
      </c>
      <c r="E11" s="7">
        <f t="shared" si="9"/>
        <v>3</v>
      </c>
      <c r="F11" s="7">
        <f t="shared" si="9"/>
        <v>0</v>
      </c>
      <c r="G11" s="7">
        <f t="shared" si="9"/>
        <v>0</v>
      </c>
      <c r="H11" s="7">
        <f t="shared" si="9"/>
        <v>1</v>
      </c>
      <c r="I11" s="7">
        <f t="shared" si="9"/>
        <v>3</v>
      </c>
      <c r="J11" s="7">
        <f t="shared" si="9"/>
        <v>0</v>
      </c>
      <c r="K11" s="13">
        <f t="shared" si="9"/>
        <v>0</v>
      </c>
      <c r="L11" s="32">
        <f t="shared" si="1"/>
        <v>76</v>
      </c>
      <c r="M11" s="33">
        <f t="shared" si="2"/>
        <v>73</v>
      </c>
      <c r="N11" s="65">
        <f t="shared" si="4"/>
        <v>149</v>
      </c>
    </row>
    <row r="12" spans="1:14" s="1" customFormat="1" ht="25.5" customHeight="1">
      <c r="A12" s="4" t="s">
        <v>79</v>
      </c>
      <c r="B12" s="7">
        <f aca="true" t="shared" si="10" ref="B12:K12">B112-B62</f>
        <v>26</v>
      </c>
      <c r="C12" s="7">
        <f t="shared" si="10"/>
        <v>27</v>
      </c>
      <c r="D12" s="7">
        <f t="shared" si="10"/>
        <v>1</v>
      </c>
      <c r="E12" s="7">
        <f t="shared" si="10"/>
        <v>1</v>
      </c>
      <c r="F12" s="7">
        <f t="shared" si="10"/>
        <v>0</v>
      </c>
      <c r="G12" s="7">
        <f t="shared" si="10"/>
        <v>0</v>
      </c>
      <c r="H12" s="7">
        <f t="shared" si="10"/>
        <v>2</v>
      </c>
      <c r="I12" s="7">
        <f t="shared" si="10"/>
        <v>0</v>
      </c>
      <c r="J12" s="7">
        <f t="shared" si="10"/>
        <v>0</v>
      </c>
      <c r="K12" s="13">
        <f t="shared" si="10"/>
        <v>0</v>
      </c>
      <c r="L12" s="32">
        <f t="shared" si="1"/>
        <v>29</v>
      </c>
      <c r="M12" s="33">
        <f t="shared" si="2"/>
        <v>28</v>
      </c>
      <c r="N12" s="65">
        <f t="shared" si="4"/>
        <v>57</v>
      </c>
    </row>
    <row r="13" spans="1:14" s="1" customFormat="1" ht="25.5" customHeight="1">
      <c r="A13" s="4" t="s">
        <v>6</v>
      </c>
      <c r="B13" s="7">
        <f aca="true" t="shared" si="11" ref="B13:K13">B113-B63</f>
        <v>20</v>
      </c>
      <c r="C13" s="7">
        <f t="shared" si="11"/>
        <v>23</v>
      </c>
      <c r="D13" s="7">
        <f t="shared" si="11"/>
        <v>0</v>
      </c>
      <c r="E13" s="7">
        <f t="shared" si="11"/>
        <v>0</v>
      </c>
      <c r="F13" s="7">
        <f t="shared" si="11"/>
        <v>0</v>
      </c>
      <c r="G13" s="7">
        <f t="shared" si="11"/>
        <v>0</v>
      </c>
      <c r="H13" s="7">
        <f t="shared" si="11"/>
        <v>0</v>
      </c>
      <c r="I13" s="7">
        <f t="shared" si="11"/>
        <v>0</v>
      </c>
      <c r="J13" s="7">
        <f t="shared" si="11"/>
        <v>0</v>
      </c>
      <c r="K13" s="13">
        <f t="shared" si="11"/>
        <v>0</v>
      </c>
      <c r="L13" s="32">
        <f t="shared" si="1"/>
        <v>20</v>
      </c>
      <c r="M13" s="33">
        <f t="shared" si="2"/>
        <v>23</v>
      </c>
      <c r="N13" s="65">
        <f t="shared" si="4"/>
        <v>43</v>
      </c>
    </row>
    <row r="14" spans="1:14" s="1" customFormat="1" ht="25.5" customHeight="1">
      <c r="A14" s="4" t="s">
        <v>80</v>
      </c>
      <c r="B14" s="7">
        <f aca="true" t="shared" si="12" ref="B14:K14">B114-B64</f>
        <v>11</v>
      </c>
      <c r="C14" s="7">
        <f t="shared" si="12"/>
        <v>19</v>
      </c>
      <c r="D14" s="7">
        <f t="shared" si="12"/>
        <v>0</v>
      </c>
      <c r="E14" s="7">
        <f t="shared" si="12"/>
        <v>0</v>
      </c>
      <c r="F14" s="7">
        <f t="shared" si="12"/>
        <v>0</v>
      </c>
      <c r="G14" s="7">
        <f t="shared" si="12"/>
        <v>0</v>
      </c>
      <c r="H14" s="7">
        <f t="shared" si="12"/>
        <v>0</v>
      </c>
      <c r="I14" s="7">
        <f t="shared" si="12"/>
        <v>1</v>
      </c>
      <c r="J14" s="7">
        <f t="shared" si="12"/>
        <v>0</v>
      </c>
      <c r="K14" s="13">
        <f t="shared" si="12"/>
        <v>0</v>
      </c>
      <c r="L14" s="32">
        <f t="shared" si="1"/>
        <v>11</v>
      </c>
      <c r="M14" s="33">
        <f t="shared" si="2"/>
        <v>20</v>
      </c>
      <c r="N14" s="65">
        <f t="shared" si="4"/>
        <v>31</v>
      </c>
    </row>
    <row r="15" spans="1:14" s="1" customFormat="1" ht="25.5" customHeight="1">
      <c r="A15" s="4" t="s">
        <v>19</v>
      </c>
      <c r="B15" s="7">
        <f aca="true" t="shared" si="13" ref="B15:K15">B115-B65</f>
        <v>39</v>
      </c>
      <c r="C15" s="7">
        <f t="shared" si="13"/>
        <v>76</v>
      </c>
      <c r="D15" s="7">
        <f t="shared" si="13"/>
        <v>4</v>
      </c>
      <c r="E15" s="7">
        <f t="shared" si="13"/>
        <v>0</v>
      </c>
      <c r="F15" s="7">
        <f t="shared" si="13"/>
        <v>4</v>
      </c>
      <c r="G15" s="7">
        <f t="shared" si="13"/>
        <v>5</v>
      </c>
      <c r="H15" s="7">
        <f t="shared" si="13"/>
        <v>2</v>
      </c>
      <c r="I15" s="7">
        <f t="shared" si="13"/>
        <v>0</v>
      </c>
      <c r="J15" s="7">
        <f t="shared" si="13"/>
        <v>0</v>
      </c>
      <c r="K15" s="13">
        <f t="shared" si="13"/>
        <v>0</v>
      </c>
      <c r="L15" s="32">
        <f t="shared" si="1"/>
        <v>49</v>
      </c>
      <c r="M15" s="33">
        <f t="shared" si="2"/>
        <v>81</v>
      </c>
      <c r="N15" s="65">
        <f t="shared" si="4"/>
        <v>130</v>
      </c>
    </row>
    <row r="16" spans="1:14" s="1" customFormat="1" ht="25.5" customHeight="1">
      <c r="A16" s="4" t="s">
        <v>44</v>
      </c>
      <c r="B16" s="7">
        <f aca="true" t="shared" si="14" ref="B16:K16">B116-B66</f>
        <v>6</v>
      </c>
      <c r="C16" s="7">
        <f t="shared" si="14"/>
        <v>13</v>
      </c>
      <c r="D16" s="7">
        <f t="shared" si="14"/>
        <v>0</v>
      </c>
      <c r="E16" s="7">
        <f t="shared" si="14"/>
        <v>0</v>
      </c>
      <c r="F16" s="7">
        <f t="shared" si="14"/>
        <v>0</v>
      </c>
      <c r="G16" s="7">
        <f t="shared" si="14"/>
        <v>0</v>
      </c>
      <c r="H16" s="7">
        <f t="shared" si="14"/>
        <v>0</v>
      </c>
      <c r="I16" s="7">
        <f t="shared" si="14"/>
        <v>0</v>
      </c>
      <c r="J16" s="7">
        <f t="shared" si="14"/>
        <v>0</v>
      </c>
      <c r="K16" s="13">
        <f t="shared" si="14"/>
        <v>0</v>
      </c>
      <c r="L16" s="32">
        <f t="shared" si="1"/>
        <v>6</v>
      </c>
      <c r="M16" s="33">
        <f t="shared" si="2"/>
        <v>13</v>
      </c>
      <c r="N16" s="65">
        <f t="shared" si="4"/>
        <v>19</v>
      </c>
    </row>
    <row r="17" spans="1:14" s="1" customFormat="1" ht="34.5" customHeight="1" thickBot="1">
      <c r="A17" s="28" t="s">
        <v>156</v>
      </c>
      <c r="B17" s="70">
        <f>SUM(B5:B16)</f>
        <v>1085</v>
      </c>
      <c r="C17" s="70">
        <f aca="true" t="shared" si="15" ref="C17:I17">SUM(C5:C16)</f>
        <v>1444</v>
      </c>
      <c r="D17" s="70">
        <f t="shared" si="15"/>
        <v>54</v>
      </c>
      <c r="E17" s="70">
        <f t="shared" si="15"/>
        <v>68</v>
      </c>
      <c r="F17" s="70">
        <f t="shared" si="15"/>
        <v>6</v>
      </c>
      <c r="G17" s="70">
        <f t="shared" si="15"/>
        <v>9</v>
      </c>
      <c r="H17" s="70">
        <f t="shared" si="15"/>
        <v>22</v>
      </c>
      <c r="I17" s="70">
        <f t="shared" si="15"/>
        <v>28</v>
      </c>
      <c r="J17" s="70">
        <f>SUM(J5:J16)</f>
        <v>2</v>
      </c>
      <c r="K17" s="71">
        <f>SUM(K5:K16)</f>
        <v>3</v>
      </c>
      <c r="L17" s="62">
        <f>SUM(L5:L16)</f>
        <v>1169</v>
      </c>
      <c r="M17" s="60">
        <f>SUM(M5:M16)</f>
        <v>1552</v>
      </c>
      <c r="N17" s="66">
        <f>SUM(N5:N16)</f>
        <v>2721</v>
      </c>
    </row>
    <row r="18" spans="1:14" s="1" customFormat="1" ht="24.75" customHeight="1" thickTop="1">
      <c r="A18" s="2" t="s">
        <v>53</v>
      </c>
      <c r="B18" s="10">
        <v>73</v>
      </c>
      <c r="C18" s="10">
        <v>61</v>
      </c>
      <c r="D18" s="10"/>
      <c r="E18" s="10"/>
      <c r="F18" s="10"/>
      <c r="G18" s="10"/>
      <c r="H18" s="10"/>
      <c r="I18" s="10"/>
      <c r="J18" s="10"/>
      <c r="K18" s="12"/>
      <c r="L18" s="72">
        <f aca="true" t="shared" si="16" ref="L18:L48">B18+D18+F18+H18+J18</f>
        <v>73</v>
      </c>
      <c r="M18" s="73">
        <f aca="true" t="shared" si="17" ref="M18:M48">C18+E18+G18+I18+K18</f>
        <v>61</v>
      </c>
      <c r="N18" s="64">
        <f aca="true" t="shared" si="18" ref="N18:N48">SUM(L18:M18)</f>
        <v>134</v>
      </c>
    </row>
    <row r="19" spans="1:14" s="1" customFormat="1" ht="24.75" customHeight="1">
      <c r="A19" s="4" t="s">
        <v>54</v>
      </c>
      <c r="B19" s="7">
        <v>43</v>
      </c>
      <c r="C19" s="7">
        <v>27</v>
      </c>
      <c r="D19" s="7"/>
      <c r="E19" s="7"/>
      <c r="F19" s="7"/>
      <c r="G19" s="7"/>
      <c r="H19" s="7">
        <v>2</v>
      </c>
      <c r="I19" s="7">
        <v>1</v>
      </c>
      <c r="J19" s="7">
        <v>1</v>
      </c>
      <c r="K19" s="13"/>
      <c r="L19" s="32">
        <f t="shared" si="16"/>
        <v>46</v>
      </c>
      <c r="M19" s="33">
        <f t="shared" si="17"/>
        <v>28</v>
      </c>
      <c r="N19" s="65">
        <f t="shared" si="18"/>
        <v>74</v>
      </c>
    </row>
    <row r="20" spans="1:14" s="1" customFormat="1" ht="24.75" customHeight="1">
      <c r="A20" s="4" t="s">
        <v>103</v>
      </c>
      <c r="B20" s="7">
        <v>140</v>
      </c>
      <c r="C20" s="7">
        <v>43</v>
      </c>
      <c r="D20" s="7">
        <v>0</v>
      </c>
      <c r="E20" s="7">
        <v>0</v>
      </c>
      <c r="F20" s="7">
        <v>0</v>
      </c>
      <c r="G20" s="7">
        <v>0</v>
      </c>
      <c r="H20" s="7">
        <v>11</v>
      </c>
      <c r="I20" s="7">
        <v>0</v>
      </c>
      <c r="J20" s="7">
        <v>0</v>
      </c>
      <c r="K20" s="13">
        <v>0</v>
      </c>
      <c r="L20" s="32">
        <f t="shared" si="16"/>
        <v>151</v>
      </c>
      <c r="M20" s="33">
        <f t="shared" si="17"/>
        <v>43</v>
      </c>
      <c r="N20" s="65">
        <f t="shared" si="18"/>
        <v>194</v>
      </c>
    </row>
    <row r="21" spans="1:14" s="1" customFormat="1" ht="22.5" customHeight="1">
      <c r="A21" s="4" t="s">
        <v>55</v>
      </c>
      <c r="B21" s="7">
        <v>55</v>
      </c>
      <c r="C21" s="7">
        <v>43</v>
      </c>
      <c r="D21" s="7"/>
      <c r="E21" s="7"/>
      <c r="F21" s="7"/>
      <c r="G21" s="7"/>
      <c r="H21" s="7"/>
      <c r="I21" s="7"/>
      <c r="J21" s="7"/>
      <c r="K21" s="13"/>
      <c r="L21" s="32">
        <f t="shared" si="16"/>
        <v>55</v>
      </c>
      <c r="M21" s="33">
        <f t="shared" si="17"/>
        <v>43</v>
      </c>
      <c r="N21" s="65">
        <f t="shared" si="18"/>
        <v>98</v>
      </c>
    </row>
    <row r="22" spans="1:14" s="1" customFormat="1" ht="26.25" customHeight="1">
      <c r="A22" s="4" t="s">
        <v>59</v>
      </c>
      <c r="B22" s="7">
        <v>32</v>
      </c>
      <c r="C22" s="7">
        <v>28</v>
      </c>
      <c r="D22" s="7"/>
      <c r="E22" s="7"/>
      <c r="F22" s="7"/>
      <c r="G22" s="7"/>
      <c r="H22" s="7"/>
      <c r="I22" s="7"/>
      <c r="J22" s="7"/>
      <c r="K22" s="13"/>
      <c r="L22" s="32">
        <f t="shared" si="16"/>
        <v>32</v>
      </c>
      <c r="M22" s="33">
        <f t="shared" si="17"/>
        <v>28</v>
      </c>
      <c r="N22" s="65">
        <f t="shared" si="18"/>
        <v>60</v>
      </c>
    </row>
    <row r="23" spans="1:14" s="1" customFormat="1" ht="24.75" customHeight="1">
      <c r="A23" s="4" t="s">
        <v>56</v>
      </c>
      <c r="B23" s="7">
        <v>105</v>
      </c>
      <c r="C23" s="7">
        <v>113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1</v>
      </c>
      <c r="J23" s="7">
        <v>0</v>
      </c>
      <c r="K23" s="13">
        <v>1</v>
      </c>
      <c r="L23" s="32">
        <f t="shared" si="16"/>
        <v>106</v>
      </c>
      <c r="M23" s="33">
        <f t="shared" si="17"/>
        <v>115</v>
      </c>
      <c r="N23" s="65">
        <f t="shared" si="18"/>
        <v>221</v>
      </c>
    </row>
    <row r="24" spans="1:14" s="1" customFormat="1" ht="30" customHeight="1">
      <c r="A24" s="4" t="s">
        <v>43</v>
      </c>
      <c r="B24" s="7">
        <v>134</v>
      </c>
      <c r="C24" s="7">
        <v>156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13">
        <v>0</v>
      </c>
      <c r="L24" s="32">
        <f t="shared" si="16"/>
        <v>135</v>
      </c>
      <c r="M24" s="33">
        <f t="shared" si="17"/>
        <v>156</v>
      </c>
      <c r="N24" s="65">
        <f t="shared" si="18"/>
        <v>291</v>
      </c>
    </row>
    <row r="25" spans="1:14" s="1" customFormat="1" ht="30" customHeight="1">
      <c r="A25" s="4" t="s">
        <v>57</v>
      </c>
      <c r="B25" s="7">
        <v>42</v>
      </c>
      <c r="C25" s="7">
        <v>26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  <c r="K25" s="13">
        <v>0</v>
      </c>
      <c r="L25" s="32">
        <f t="shared" si="16"/>
        <v>43</v>
      </c>
      <c r="M25" s="33">
        <f t="shared" si="17"/>
        <v>26</v>
      </c>
      <c r="N25" s="65">
        <f t="shared" si="18"/>
        <v>69</v>
      </c>
    </row>
    <row r="26" spans="1:14" s="1" customFormat="1" ht="24" customHeight="1">
      <c r="A26" s="4" t="s">
        <v>58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13"/>
      <c r="L26" s="32">
        <f t="shared" si="16"/>
        <v>0</v>
      </c>
      <c r="M26" s="33">
        <f t="shared" si="17"/>
        <v>0</v>
      </c>
      <c r="N26" s="65">
        <f t="shared" si="18"/>
        <v>0</v>
      </c>
    </row>
    <row r="27" spans="1:14" s="1" customFormat="1" ht="24.75" customHeight="1">
      <c r="A27" s="4" t="s">
        <v>60</v>
      </c>
      <c r="B27" s="7">
        <v>2</v>
      </c>
      <c r="C27" s="7">
        <v>8</v>
      </c>
      <c r="D27" s="7"/>
      <c r="E27" s="7"/>
      <c r="F27" s="7"/>
      <c r="G27" s="7"/>
      <c r="H27" s="7"/>
      <c r="I27" s="7"/>
      <c r="J27" s="7"/>
      <c r="K27" s="13"/>
      <c r="L27" s="32">
        <f t="shared" si="16"/>
        <v>2</v>
      </c>
      <c r="M27" s="33">
        <f t="shared" si="17"/>
        <v>8</v>
      </c>
      <c r="N27" s="65">
        <f t="shared" si="18"/>
        <v>10</v>
      </c>
    </row>
    <row r="28" spans="1:14" s="1" customFormat="1" ht="32.25" customHeight="1" thickBot="1">
      <c r="A28" s="28" t="s">
        <v>157</v>
      </c>
      <c r="B28" s="70">
        <f>SUM(B18:B27)</f>
        <v>626</v>
      </c>
      <c r="C28" s="70">
        <f aca="true" t="shared" si="19" ref="C28:K28">SUM(C18:C27)</f>
        <v>505</v>
      </c>
      <c r="D28" s="70">
        <f t="shared" si="19"/>
        <v>0</v>
      </c>
      <c r="E28" s="70">
        <f t="shared" si="19"/>
        <v>0</v>
      </c>
      <c r="F28" s="70">
        <f t="shared" si="19"/>
        <v>0</v>
      </c>
      <c r="G28" s="70">
        <f t="shared" si="19"/>
        <v>0</v>
      </c>
      <c r="H28" s="70">
        <f t="shared" si="19"/>
        <v>16</v>
      </c>
      <c r="I28" s="70">
        <f t="shared" si="19"/>
        <v>2</v>
      </c>
      <c r="J28" s="70">
        <f t="shared" si="19"/>
        <v>1</v>
      </c>
      <c r="K28" s="71">
        <f t="shared" si="19"/>
        <v>1</v>
      </c>
      <c r="L28" s="62">
        <f t="shared" si="16"/>
        <v>643</v>
      </c>
      <c r="M28" s="60">
        <f t="shared" si="17"/>
        <v>508</v>
      </c>
      <c r="N28" s="66">
        <f t="shared" si="18"/>
        <v>1151</v>
      </c>
    </row>
    <row r="29" spans="1:14" s="1" customFormat="1" ht="30" customHeight="1" thickTop="1">
      <c r="A29" s="2" t="s">
        <v>81</v>
      </c>
      <c r="B29" s="10">
        <v>49</v>
      </c>
      <c r="C29" s="10">
        <v>184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2">
        <v>0</v>
      </c>
      <c r="L29" s="72">
        <f t="shared" si="16"/>
        <v>49</v>
      </c>
      <c r="M29" s="73">
        <f t="shared" si="17"/>
        <v>184</v>
      </c>
      <c r="N29" s="64">
        <f t="shared" si="18"/>
        <v>233</v>
      </c>
    </row>
    <row r="30" spans="1:14" s="1" customFormat="1" ht="30" customHeight="1">
      <c r="A30" s="4" t="s">
        <v>82</v>
      </c>
      <c r="B30" s="7">
        <v>31</v>
      </c>
      <c r="C30" s="7">
        <v>96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3">
        <v>0</v>
      </c>
      <c r="L30" s="32">
        <f t="shared" si="16"/>
        <v>31</v>
      </c>
      <c r="M30" s="33">
        <f t="shared" si="17"/>
        <v>96</v>
      </c>
      <c r="N30" s="65">
        <f t="shared" si="18"/>
        <v>127</v>
      </c>
    </row>
    <row r="31" spans="1:14" s="1" customFormat="1" ht="30" customHeight="1">
      <c r="A31" s="4" t="s">
        <v>61</v>
      </c>
      <c r="B31" s="7">
        <v>5</v>
      </c>
      <c r="C31" s="7">
        <v>22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13">
        <v>0</v>
      </c>
      <c r="L31" s="32">
        <f t="shared" si="16"/>
        <v>6</v>
      </c>
      <c r="M31" s="33">
        <f t="shared" si="17"/>
        <v>22</v>
      </c>
      <c r="N31" s="65">
        <f t="shared" si="18"/>
        <v>28</v>
      </c>
    </row>
    <row r="32" spans="1:14" s="1" customFormat="1" ht="30" customHeight="1">
      <c r="A32" s="4" t="s">
        <v>62</v>
      </c>
      <c r="B32" s="7">
        <v>52</v>
      </c>
      <c r="C32" s="7">
        <v>51</v>
      </c>
      <c r="D32" s="7">
        <v>0</v>
      </c>
      <c r="E32" s="7">
        <v>1</v>
      </c>
      <c r="F32" s="7">
        <v>0</v>
      </c>
      <c r="G32" s="7">
        <v>0</v>
      </c>
      <c r="H32" s="7">
        <v>3</v>
      </c>
      <c r="I32" s="7">
        <v>0</v>
      </c>
      <c r="J32" s="7">
        <v>0</v>
      </c>
      <c r="K32" s="13">
        <v>0</v>
      </c>
      <c r="L32" s="32">
        <f t="shared" si="16"/>
        <v>55</v>
      </c>
      <c r="M32" s="33">
        <f t="shared" si="17"/>
        <v>52</v>
      </c>
      <c r="N32" s="65">
        <f t="shared" si="18"/>
        <v>107</v>
      </c>
    </row>
    <row r="33" spans="1:14" s="1" customFormat="1" ht="30" customHeight="1">
      <c r="A33" s="4" t="s">
        <v>63</v>
      </c>
      <c r="B33" s="7">
        <v>39</v>
      </c>
      <c r="C33" s="7">
        <v>34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3">
        <v>0</v>
      </c>
      <c r="L33" s="32">
        <f t="shared" si="16"/>
        <v>40</v>
      </c>
      <c r="M33" s="33">
        <f t="shared" si="17"/>
        <v>34</v>
      </c>
      <c r="N33" s="65">
        <f t="shared" si="18"/>
        <v>74</v>
      </c>
    </row>
    <row r="34" spans="1:14" s="1" customFormat="1" ht="30" customHeight="1">
      <c r="A34" s="4" t="s">
        <v>64</v>
      </c>
      <c r="B34" s="7">
        <v>12</v>
      </c>
      <c r="C34" s="7">
        <v>9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0</v>
      </c>
      <c r="K34" s="13">
        <v>0</v>
      </c>
      <c r="L34" s="32">
        <f t="shared" si="16"/>
        <v>13</v>
      </c>
      <c r="M34" s="33">
        <f t="shared" si="17"/>
        <v>9</v>
      </c>
      <c r="N34" s="65">
        <f t="shared" si="18"/>
        <v>22</v>
      </c>
    </row>
    <row r="35" spans="1:14" s="1" customFormat="1" ht="45.75" customHeight="1" thickBot="1">
      <c r="A35" s="28" t="s">
        <v>158</v>
      </c>
      <c r="B35" s="70">
        <f>SUM(B29:B34)</f>
        <v>188</v>
      </c>
      <c r="C35" s="70">
        <f aca="true" t="shared" si="20" ref="C35:K35">SUM(C29:C34)</f>
        <v>396</v>
      </c>
      <c r="D35" s="70">
        <f t="shared" si="20"/>
        <v>1</v>
      </c>
      <c r="E35" s="70">
        <f t="shared" si="20"/>
        <v>1</v>
      </c>
      <c r="F35" s="70">
        <f t="shared" si="20"/>
        <v>0</v>
      </c>
      <c r="G35" s="70">
        <f t="shared" si="20"/>
        <v>0</v>
      </c>
      <c r="H35" s="70">
        <f t="shared" si="20"/>
        <v>5</v>
      </c>
      <c r="I35" s="70">
        <f t="shared" si="20"/>
        <v>0</v>
      </c>
      <c r="J35" s="70">
        <f t="shared" si="20"/>
        <v>0</v>
      </c>
      <c r="K35" s="71">
        <f t="shared" si="20"/>
        <v>0</v>
      </c>
      <c r="L35" s="62">
        <f t="shared" si="16"/>
        <v>194</v>
      </c>
      <c r="M35" s="60">
        <f t="shared" si="17"/>
        <v>397</v>
      </c>
      <c r="N35" s="66">
        <f t="shared" si="18"/>
        <v>591</v>
      </c>
    </row>
    <row r="36" spans="1:14" s="1" customFormat="1" ht="30" customHeight="1" thickTop="1">
      <c r="A36" s="2" t="s">
        <v>74</v>
      </c>
      <c r="B36" s="10">
        <f>B136-B86</f>
        <v>16</v>
      </c>
      <c r="C36" s="10">
        <f aca="true" t="shared" si="21" ref="C36:K36">C136-C86</f>
        <v>16</v>
      </c>
      <c r="D36" s="10">
        <f t="shared" si="21"/>
        <v>0</v>
      </c>
      <c r="E36" s="10">
        <f t="shared" si="21"/>
        <v>0</v>
      </c>
      <c r="F36" s="10">
        <f t="shared" si="21"/>
        <v>0</v>
      </c>
      <c r="G36" s="10">
        <f t="shared" si="21"/>
        <v>0</v>
      </c>
      <c r="H36" s="10">
        <f t="shared" si="21"/>
        <v>0</v>
      </c>
      <c r="I36" s="10">
        <f t="shared" si="21"/>
        <v>0</v>
      </c>
      <c r="J36" s="10">
        <f t="shared" si="21"/>
        <v>0</v>
      </c>
      <c r="K36" s="12">
        <f t="shared" si="21"/>
        <v>0</v>
      </c>
      <c r="L36" s="72">
        <f t="shared" si="16"/>
        <v>16</v>
      </c>
      <c r="M36" s="73">
        <f t="shared" si="17"/>
        <v>16</v>
      </c>
      <c r="N36" s="64">
        <f t="shared" si="18"/>
        <v>32</v>
      </c>
    </row>
    <row r="37" spans="1:14" s="1" customFormat="1" ht="30" customHeight="1">
      <c r="A37" s="4" t="s">
        <v>65</v>
      </c>
      <c r="B37" s="7">
        <f>B137-B87</f>
        <v>45</v>
      </c>
      <c r="C37" s="7">
        <f aca="true" t="shared" si="22" ref="C37:K37">C137-C87</f>
        <v>54</v>
      </c>
      <c r="D37" s="7">
        <f t="shared" si="22"/>
        <v>1</v>
      </c>
      <c r="E37" s="7">
        <f t="shared" si="22"/>
        <v>1</v>
      </c>
      <c r="F37" s="7">
        <f t="shared" si="22"/>
        <v>1</v>
      </c>
      <c r="G37" s="7">
        <f t="shared" si="22"/>
        <v>0</v>
      </c>
      <c r="H37" s="7">
        <f t="shared" si="22"/>
        <v>0</v>
      </c>
      <c r="I37" s="7">
        <f t="shared" si="22"/>
        <v>1</v>
      </c>
      <c r="J37" s="7">
        <f t="shared" si="22"/>
        <v>0</v>
      </c>
      <c r="K37" s="13">
        <f t="shared" si="22"/>
        <v>0</v>
      </c>
      <c r="L37" s="32">
        <f t="shared" si="16"/>
        <v>47</v>
      </c>
      <c r="M37" s="33">
        <f t="shared" si="17"/>
        <v>56</v>
      </c>
      <c r="N37" s="65">
        <f t="shared" si="18"/>
        <v>103</v>
      </c>
    </row>
    <row r="38" spans="1:14" s="1" customFormat="1" ht="30" customHeight="1">
      <c r="A38" s="4" t="s">
        <v>83</v>
      </c>
      <c r="B38" s="7">
        <f>B138-B88</f>
        <v>20</v>
      </c>
      <c r="C38" s="7">
        <f aca="true" t="shared" si="23" ref="C38:K38">C138-C88</f>
        <v>30</v>
      </c>
      <c r="D38" s="7">
        <f t="shared" si="23"/>
        <v>0</v>
      </c>
      <c r="E38" s="7">
        <f t="shared" si="23"/>
        <v>0</v>
      </c>
      <c r="F38" s="7">
        <f t="shared" si="23"/>
        <v>0</v>
      </c>
      <c r="G38" s="7">
        <f t="shared" si="23"/>
        <v>0</v>
      </c>
      <c r="H38" s="7">
        <f t="shared" si="23"/>
        <v>0</v>
      </c>
      <c r="I38" s="7">
        <f t="shared" si="23"/>
        <v>0</v>
      </c>
      <c r="J38" s="7">
        <f t="shared" si="23"/>
        <v>0</v>
      </c>
      <c r="K38" s="13">
        <f t="shared" si="23"/>
        <v>0</v>
      </c>
      <c r="L38" s="32">
        <f t="shared" si="16"/>
        <v>20</v>
      </c>
      <c r="M38" s="33">
        <f t="shared" si="17"/>
        <v>30</v>
      </c>
      <c r="N38" s="65">
        <f t="shared" si="18"/>
        <v>50</v>
      </c>
    </row>
    <row r="39" spans="1:14" s="1" customFormat="1" ht="30" customHeight="1">
      <c r="A39" s="4" t="s">
        <v>84</v>
      </c>
      <c r="B39" s="7">
        <f>B139-B89</f>
        <v>0</v>
      </c>
      <c r="C39" s="7">
        <f aca="true" t="shared" si="24" ref="C39:K39">C139-C89</f>
        <v>0</v>
      </c>
      <c r="D39" s="7">
        <f t="shared" si="24"/>
        <v>0</v>
      </c>
      <c r="E39" s="7">
        <f t="shared" si="24"/>
        <v>0</v>
      </c>
      <c r="F39" s="7">
        <f t="shared" si="24"/>
        <v>0</v>
      </c>
      <c r="G39" s="7">
        <f t="shared" si="24"/>
        <v>0</v>
      </c>
      <c r="H39" s="7">
        <f t="shared" si="24"/>
        <v>0</v>
      </c>
      <c r="I39" s="7">
        <f t="shared" si="24"/>
        <v>0</v>
      </c>
      <c r="J39" s="7">
        <f t="shared" si="24"/>
        <v>0</v>
      </c>
      <c r="K39" s="13">
        <f t="shared" si="24"/>
        <v>0</v>
      </c>
      <c r="L39" s="32">
        <f t="shared" si="16"/>
        <v>0</v>
      </c>
      <c r="M39" s="33">
        <f t="shared" si="17"/>
        <v>0</v>
      </c>
      <c r="N39" s="65">
        <f t="shared" si="18"/>
        <v>0</v>
      </c>
    </row>
    <row r="40" spans="1:14" s="1" customFormat="1" ht="30" customHeight="1">
      <c r="A40" s="4" t="s">
        <v>77</v>
      </c>
      <c r="B40" s="7">
        <f>B140-B90</f>
        <v>29</v>
      </c>
      <c r="C40" s="7">
        <f aca="true" t="shared" si="25" ref="C40:K40">C140-C90</f>
        <v>15</v>
      </c>
      <c r="D40" s="7">
        <f t="shared" si="25"/>
        <v>0</v>
      </c>
      <c r="E40" s="7">
        <f t="shared" si="25"/>
        <v>0</v>
      </c>
      <c r="F40" s="7">
        <f t="shared" si="25"/>
        <v>0</v>
      </c>
      <c r="G40" s="7">
        <f t="shared" si="25"/>
        <v>0</v>
      </c>
      <c r="H40" s="7">
        <f t="shared" si="25"/>
        <v>5</v>
      </c>
      <c r="I40" s="7">
        <f t="shared" si="25"/>
        <v>0</v>
      </c>
      <c r="J40" s="7">
        <f t="shared" si="25"/>
        <v>0</v>
      </c>
      <c r="K40" s="13">
        <f t="shared" si="25"/>
        <v>0</v>
      </c>
      <c r="L40" s="32">
        <f t="shared" si="16"/>
        <v>34</v>
      </c>
      <c r="M40" s="33">
        <f t="shared" si="17"/>
        <v>15</v>
      </c>
      <c r="N40" s="65">
        <f t="shared" si="18"/>
        <v>49</v>
      </c>
    </row>
    <row r="41" spans="1:14" s="1" customFormat="1" ht="47.25" customHeight="1" thickBot="1">
      <c r="A41" s="28" t="s">
        <v>159</v>
      </c>
      <c r="B41" s="70">
        <f>SUM(B36:B40)</f>
        <v>110</v>
      </c>
      <c r="C41" s="70">
        <f aca="true" t="shared" si="26" ref="C41:K41">SUM(C36:C40)</f>
        <v>115</v>
      </c>
      <c r="D41" s="70">
        <f t="shared" si="26"/>
        <v>1</v>
      </c>
      <c r="E41" s="70">
        <f t="shared" si="26"/>
        <v>1</v>
      </c>
      <c r="F41" s="70">
        <f t="shared" si="26"/>
        <v>1</v>
      </c>
      <c r="G41" s="70">
        <f t="shared" si="26"/>
        <v>0</v>
      </c>
      <c r="H41" s="70">
        <f t="shared" si="26"/>
        <v>5</v>
      </c>
      <c r="I41" s="70">
        <f t="shared" si="26"/>
        <v>1</v>
      </c>
      <c r="J41" s="70">
        <f t="shared" si="26"/>
        <v>0</v>
      </c>
      <c r="K41" s="71">
        <f t="shared" si="26"/>
        <v>0</v>
      </c>
      <c r="L41" s="62">
        <f t="shared" si="16"/>
        <v>117</v>
      </c>
      <c r="M41" s="60">
        <f t="shared" si="17"/>
        <v>117</v>
      </c>
      <c r="N41" s="66">
        <f t="shared" si="18"/>
        <v>234</v>
      </c>
    </row>
    <row r="42" spans="1:14" s="1" customFormat="1" ht="30" customHeight="1" thickTop="1">
      <c r="A42" s="2" t="s">
        <v>5</v>
      </c>
      <c r="B42" s="10">
        <f>B142-B92</f>
        <v>37</v>
      </c>
      <c r="C42" s="10">
        <f aca="true" t="shared" si="27" ref="C42:K42">C142-C92</f>
        <v>82</v>
      </c>
      <c r="D42" s="10">
        <f t="shared" si="27"/>
        <v>0</v>
      </c>
      <c r="E42" s="10">
        <f t="shared" si="27"/>
        <v>0</v>
      </c>
      <c r="F42" s="10">
        <f t="shared" si="27"/>
        <v>0</v>
      </c>
      <c r="G42" s="10">
        <f t="shared" si="27"/>
        <v>0</v>
      </c>
      <c r="H42" s="10">
        <f t="shared" si="27"/>
        <v>0</v>
      </c>
      <c r="I42" s="10">
        <f t="shared" si="27"/>
        <v>0</v>
      </c>
      <c r="J42" s="10">
        <f t="shared" si="27"/>
        <v>0</v>
      </c>
      <c r="K42" s="12">
        <f t="shared" si="27"/>
        <v>0</v>
      </c>
      <c r="L42" s="72">
        <f t="shared" si="16"/>
        <v>37</v>
      </c>
      <c r="M42" s="73">
        <f t="shared" si="17"/>
        <v>82</v>
      </c>
      <c r="N42" s="64">
        <f t="shared" si="18"/>
        <v>119</v>
      </c>
    </row>
    <row r="43" spans="1:14" s="1" customFormat="1" ht="30" customHeight="1">
      <c r="A43" s="4" t="s">
        <v>124</v>
      </c>
      <c r="B43" s="7">
        <f aca="true" t="shared" si="28" ref="B43:K43">B143-B93</f>
        <v>17</v>
      </c>
      <c r="C43" s="7">
        <f t="shared" si="28"/>
        <v>13</v>
      </c>
      <c r="D43" s="7">
        <f t="shared" si="28"/>
        <v>0</v>
      </c>
      <c r="E43" s="7">
        <f t="shared" si="28"/>
        <v>0</v>
      </c>
      <c r="F43" s="7">
        <f t="shared" si="28"/>
        <v>0</v>
      </c>
      <c r="G43" s="7">
        <f t="shared" si="28"/>
        <v>0</v>
      </c>
      <c r="H43" s="7">
        <f t="shared" si="28"/>
        <v>0</v>
      </c>
      <c r="I43" s="7">
        <f t="shared" si="28"/>
        <v>0</v>
      </c>
      <c r="J43" s="7">
        <f t="shared" si="28"/>
        <v>0</v>
      </c>
      <c r="K43" s="13">
        <f t="shared" si="28"/>
        <v>0</v>
      </c>
      <c r="L43" s="32">
        <f t="shared" si="16"/>
        <v>17</v>
      </c>
      <c r="M43" s="33">
        <f t="shared" si="17"/>
        <v>13</v>
      </c>
      <c r="N43" s="65">
        <f t="shared" si="18"/>
        <v>30</v>
      </c>
    </row>
    <row r="44" spans="1:14" s="1" customFormat="1" ht="30" customHeight="1">
      <c r="A44" s="4" t="s">
        <v>116</v>
      </c>
      <c r="B44" s="7">
        <f aca="true" t="shared" si="29" ref="B44:K44">B144-B94</f>
        <v>42</v>
      </c>
      <c r="C44" s="7">
        <f t="shared" si="29"/>
        <v>12</v>
      </c>
      <c r="D44" s="7">
        <f t="shared" si="29"/>
        <v>0</v>
      </c>
      <c r="E44" s="7">
        <f t="shared" si="29"/>
        <v>0</v>
      </c>
      <c r="F44" s="7">
        <f t="shared" si="29"/>
        <v>0</v>
      </c>
      <c r="G44" s="7">
        <f t="shared" si="29"/>
        <v>0</v>
      </c>
      <c r="H44" s="7">
        <f t="shared" si="29"/>
        <v>0</v>
      </c>
      <c r="I44" s="7">
        <f t="shared" si="29"/>
        <v>0</v>
      </c>
      <c r="J44" s="7">
        <f t="shared" si="29"/>
        <v>0</v>
      </c>
      <c r="K44" s="13">
        <f t="shared" si="29"/>
        <v>0</v>
      </c>
      <c r="L44" s="32">
        <f t="shared" si="16"/>
        <v>42</v>
      </c>
      <c r="M44" s="33">
        <f t="shared" si="17"/>
        <v>12</v>
      </c>
      <c r="N44" s="65">
        <f t="shared" si="18"/>
        <v>54</v>
      </c>
    </row>
    <row r="45" spans="1:14" s="1" customFormat="1" ht="30" customHeight="1">
      <c r="A45" s="4" t="s">
        <v>120</v>
      </c>
      <c r="B45" s="7">
        <f aca="true" t="shared" si="30" ref="B45:K45">B145-B95</f>
        <v>0</v>
      </c>
      <c r="C45" s="7">
        <f t="shared" si="30"/>
        <v>3</v>
      </c>
      <c r="D45" s="7">
        <f t="shared" si="30"/>
        <v>0</v>
      </c>
      <c r="E45" s="7">
        <f t="shared" si="30"/>
        <v>0</v>
      </c>
      <c r="F45" s="7">
        <f t="shared" si="30"/>
        <v>0</v>
      </c>
      <c r="G45" s="7">
        <f t="shared" si="30"/>
        <v>0</v>
      </c>
      <c r="H45" s="7">
        <f t="shared" si="30"/>
        <v>0</v>
      </c>
      <c r="I45" s="7">
        <f t="shared" si="30"/>
        <v>0</v>
      </c>
      <c r="J45" s="7">
        <f t="shared" si="30"/>
        <v>0</v>
      </c>
      <c r="K45" s="13">
        <f t="shared" si="30"/>
        <v>0</v>
      </c>
      <c r="L45" s="32">
        <f t="shared" si="16"/>
        <v>0</v>
      </c>
      <c r="M45" s="33">
        <f t="shared" si="17"/>
        <v>3</v>
      </c>
      <c r="N45" s="65">
        <f t="shared" si="18"/>
        <v>3</v>
      </c>
    </row>
    <row r="46" spans="1:14" s="1" customFormat="1" ht="30" customHeight="1">
      <c r="A46" s="4" t="s">
        <v>123</v>
      </c>
      <c r="B46" s="7">
        <f aca="true" t="shared" si="31" ref="B46:K46">B146-B96</f>
        <v>58</v>
      </c>
      <c r="C46" s="7">
        <f t="shared" si="31"/>
        <v>6</v>
      </c>
      <c r="D46" s="7">
        <f t="shared" si="31"/>
        <v>0</v>
      </c>
      <c r="E46" s="7">
        <f t="shared" si="31"/>
        <v>0</v>
      </c>
      <c r="F46" s="7">
        <f t="shared" si="31"/>
        <v>0</v>
      </c>
      <c r="G46" s="7">
        <f t="shared" si="31"/>
        <v>0</v>
      </c>
      <c r="H46" s="7">
        <f t="shared" si="31"/>
        <v>0</v>
      </c>
      <c r="I46" s="7">
        <f t="shared" si="31"/>
        <v>0</v>
      </c>
      <c r="J46" s="7">
        <f t="shared" si="31"/>
        <v>0</v>
      </c>
      <c r="K46" s="13">
        <f t="shared" si="31"/>
        <v>0</v>
      </c>
      <c r="L46" s="32">
        <f t="shared" si="16"/>
        <v>58</v>
      </c>
      <c r="M46" s="33">
        <f t="shared" si="17"/>
        <v>6</v>
      </c>
      <c r="N46" s="65">
        <f t="shared" si="18"/>
        <v>64</v>
      </c>
    </row>
    <row r="47" spans="1:14" s="1" customFormat="1" ht="30" customHeight="1">
      <c r="A47" s="4" t="s">
        <v>122</v>
      </c>
      <c r="B47" s="7">
        <f aca="true" t="shared" si="32" ref="B47:K47">B147-B97</f>
        <v>45</v>
      </c>
      <c r="C47" s="7">
        <f t="shared" si="32"/>
        <v>18</v>
      </c>
      <c r="D47" s="7">
        <f t="shared" si="32"/>
        <v>0</v>
      </c>
      <c r="E47" s="7">
        <f t="shared" si="32"/>
        <v>0</v>
      </c>
      <c r="F47" s="7">
        <f t="shared" si="32"/>
        <v>0</v>
      </c>
      <c r="G47" s="7">
        <f t="shared" si="32"/>
        <v>0</v>
      </c>
      <c r="H47" s="7">
        <f t="shared" si="32"/>
        <v>0</v>
      </c>
      <c r="I47" s="7">
        <f t="shared" si="32"/>
        <v>0</v>
      </c>
      <c r="J47" s="7">
        <f t="shared" si="32"/>
        <v>0</v>
      </c>
      <c r="K47" s="13">
        <f t="shared" si="32"/>
        <v>0</v>
      </c>
      <c r="L47" s="32">
        <f t="shared" si="16"/>
        <v>45</v>
      </c>
      <c r="M47" s="33">
        <f t="shared" si="17"/>
        <v>18</v>
      </c>
      <c r="N47" s="65">
        <f t="shared" si="18"/>
        <v>63</v>
      </c>
    </row>
    <row r="48" spans="1:14" s="1" customFormat="1" ht="39.75" customHeight="1" thickBot="1">
      <c r="A48" s="28" t="s">
        <v>155</v>
      </c>
      <c r="B48" s="70">
        <f>SUM(B42:B47)</f>
        <v>199</v>
      </c>
      <c r="C48" s="70">
        <f aca="true" t="shared" si="33" ref="C48:K48">SUM(C42:C47)</f>
        <v>134</v>
      </c>
      <c r="D48" s="70">
        <f t="shared" si="33"/>
        <v>0</v>
      </c>
      <c r="E48" s="70">
        <f t="shared" si="33"/>
        <v>0</v>
      </c>
      <c r="F48" s="70">
        <f t="shared" si="33"/>
        <v>0</v>
      </c>
      <c r="G48" s="70">
        <f t="shared" si="33"/>
        <v>0</v>
      </c>
      <c r="H48" s="70">
        <f t="shared" si="33"/>
        <v>0</v>
      </c>
      <c r="I48" s="70">
        <f t="shared" si="33"/>
        <v>0</v>
      </c>
      <c r="J48" s="70">
        <f t="shared" si="33"/>
        <v>0</v>
      </c>
      <c r="K48" s="71">
        <f t="shared" si="33"/>
        <v>0</v>
      </c>
      <c r="L48" s="62">
        <f t="shared" si="16"/>
        <v>199</v>
      </c>
      <c r="M48" s="60">
        <f t="shared" si="17"/>
        <v>134</v>
      </c>
      <c r="N48" s="66">
        <f t="shared" si="18"/>
        <v>333</v>
      </c>
    </row>
    <row r="49" spans="1:14" s="1" customFormat="1" ht="47.25" customHeight="1" thickBot="1" thickTop="1">
      <c r="A49" s="26" t="s">
        <v>0</v>
      </c>
      <c r="B49" s="67">
        <f>B48+B41+B35+B28+B17</f>
        <v>2208</v>
      </c>
      <c r="C49" s="67">
        <f aca="true" t="shared" si="34" ref="C49:K49">C48+C41+C35+C28+C17</f>
        <v>2594</v>
      </c>
      <c r="D49" s="67">
        <f t="shared" si="34"/>
        <v>56</v>
      </c>
      <c r="E49" s="67">
        <f t="shared" si="34"/>
        <v>70</v>
      </c>
      <c r="F49" s="67">
        <f t="shared" si="34"/>
        <v>7</v>
      </c>
      <c r="G49" s="67">
        <f t="shared" si="34"/>
        <v>9</v>
      </c>
      <c r="H49" s="67">
        <f t="shared" si="34"/>
        <v>48</v>
      </c>
      <c r="I49" s="67">
        <f t="shared" si="34"/>
        <v>31</v>
      </c>
      <c r="J49" s="67">
        <f t="shared" si="34"/>
        <v>3</v>
      </c>
      <c r="K49" s="69">
        <f t="shared" si="34"/>
        <v>4</v>
      </c>
      <c r="L49" s="26">
        <f>L48+L41+L35+L28+L17</f>
        <v>2322</v>
      </c>
      <c r="M49" s="67">
        <f>M48+M41+M35+M28+M17</f>
        <v>2708</v>
      </c>
      <c r="N49" s="68">
        <f>N48+N41+N35+N28+N17</f>
        <v>5030</v>
      </c>
    </row>
    <row r="50" spans="1:13" s="1" customFormat="1" ht="30" customHeight="1" thickTop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s="1" customFormat="1" ht="18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4" s="1" customFormat="1" ht="40.5" customHeight="1" thickBot="1">
      <c r="A52" s="110" t="s">
        <v>168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</row>
    <row r="53" spans="1:14" s="1" customFormat="1" ht="30" customHeight="1" thickTop="1">
      <c r="A53" s="111" t="s">
        <v>18</v>
      </c>
      <c r="B53" s="108" t="s">
        <v>11</v>
      </c>
      <c r="C53" s="108"/>
      <c r="D53" s="108" t="s">
        <v>12</v>
      </c>
      <c r="E53" s="108"/>
      <c r="F53" s="108" t="s">
        <v>13</v>
      </c>
      <c r="G53" s="108"/>
      <c r="H53" s="108" t="s">
        <v>16</v>
      </c>
      <c r="I53" s="108"/>
      <c r="J53" s="108" t="s">
        <v>17</v>
      </c>
      <c r="K53" s="113"/>
      <c r="L53" s="107" t="s">
        <v>10</v>
      </c>
      <c r="M53" s="108"/>
      <c r="N53" s="109"/>
    </row>
    <row r="54" spans="1:14" s="1" customFormat="1" ht="30" customHeight="1" thickBot="1">
      <c r="A54" s="112"/>
      <c r="B54" s="60" t="s">
        <v>9</v>
      </c>
      <c r="C54" s="60" t="s">
        <v>2</v>
      </c>
      <c r="D54" s="60" t="s">
        <v>9</v>
      </c>
      <c r="E54" s="60" t="s">
        <v>2</v>
      </c>
      <c r="F54" s="60" t="s">
        <v>9</v>
      </c>
      <c r="G54" s="60" t="s">
        <v>2</v>
      </c>
      <c r="H54" s="60" t="s">
        <v>9</v>
      </c>
      <c r="I54" s="60" t="s">
        <v>2</v>
      </c>
      <c r="J54" s="60" t="s">
        <v>9</v>
      </c>
      <c r="K54" s="61" t="s">
        <v>2</v>
      </c>
      <c r="L54" s="62" t="s">
        <v>9</v>
      </c>
      <c r="M54" s="60" t="s">
        <v>2</v>
      </c>
      <c r="N54" s="63" t="s">
        <v>125</v>
      </c>
    </row>
    <row r="55" spans="1:14" s="1" customFormat="1" ht="26.25" customHeight="1" thickTop="1">
      <c r="A55" s="2" t="s">
        <v>47</v>
      </c>
      <c r="B55" s="10">
        <v>112</v>
      </c>
      <c r="C55" s="10">
        <v>87</v>
      </c>
      <c r="D55" s="10">
        <v>12</v>
      </c>
      <c r="E55" s="10">
        <v>10</v>
      </c>
      <c r="F55" s="10">
        <v>0</v>
      </c>
      <c r="G55" s="10">
        <v>0</v>
      </c>
      <c r="H55" s="10">
        <v>0</v>
      </c>
      <c r="I55" s="10">
        <v>0</v>
      </c>
      <c r="J55" s="10">
        <v>1</v>
      </c>
      <c r="K55" s="12">
        <v>0</v>
      </c>
      <c r="L55" s="72">
        <f aca="true" t="shared" si="35" ref="L55:L98">B55+D55+F55+H55+J55</f>
        <v>125</v>
      </c>
      <c r="M55" s="73">
        <f aca="true" t="shared" si="36" ref="M55:M98">C55+E55+G55+I55+K55</f>
        <v>97</v>
      </c>
      <c r="N55" s="64">
        <f aca="true" t="shared" si="37" ref="N55:N98">SUM(L55:M55)</f>
        <v>222</v>
      </c>
    </row>
    <row r="56" spans="1:14" s="1" customFormat="1" ht="26.25" customHeight="1">
      <c r="A56" s="4" t="s">
        <v>41</v>
      </c>
      <c r="B56" s="7">
        <v>98</v>
      </c>
      <c r="C56" s="7">
        <v>102</v>
      </c>
      <c r="D56" s="7">
        <v>13</v>
      </c>
      <c r="E56" s="7">
        <v>20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13">
        <v>0</v>
      </c>
      <c r="L56" s="32">
        <f t="shared" si="35"/>
        <v>111</v>
      </c>
      <c r="M56" s="33">
        <f t="shared" si="36"/>
        <v>122</v>
      </c>
      <c r="N56" s="65">
        <f t="shared" si="37"/>
        <v>233</v>
      </c>
    </row>
    <row r="57" spans="1:14" s="1" customFormat="1" ht="26.25" customHeight="1">
      <c r="A57" s="4" t="s">
        <v>48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13">
        <v>0</v>
      </c>
      <c r="L57" s="32">
        <f t="shared" si="35"/>
        <v>0</v>
      </c>
      <c r="M57" s="33">
        <f t="shared" si="36"/>
        <v>0</v>
      </c>
      <c r="N57" s="65">
        <f t="shared" si="37"/>
        <v>0</v>
      </c>
    </row>
    <row r="58" spans="1:14" s="1" customFormat="1" ht="26.25" customHeight="1">
      <c r="A58" s="4" t="s">
        <v>49</v>
      </c>
      <c r="B58" s="7">
        <v>8</v>
      </c>
      <c r="C58" s="7">
        <v>0</v>
      </c>
      <c r="D58" s="7">
        <v>1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13">
        <v>0</v>
      </c>
      <c r="L58" s="32">
        <f t="shared" si="35"/>
        <v>9</v>
      </c>
      <c r="M58" s="33">
        <f t="shared" si="36"/>
        <v>0</v>
      </c>
      <c r="N58" s="65">
        <f t="shared" si="37"/>
        <v>9</v>
      </c>
    </row>
    <row r="59" spans="1:14" s="1" customFormat="1" ht="26.25" customHeight="1">
      <c r="A59" s="4" t="s">
        <v>85</v>
      </c>
      <c r="B59" s="7">
        <v>19</v>
      </c>
      <c r="C59" s="7">
        <v>24</v>
      </c>
      <c r="D59" s="7">
        <v>0</v>
      </c>
      <c r="E59" s="7">
        <v>2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13">
        <v>0</v>
      </c>
      <c r="L59" s="32">
        <f t="shared" si="35"/>
        <v>19</v>
      </c>
      <c r="M59" s="33">
        <f t="shared" si="36"/>
        <v>26</v>
      </c>
      <c r="N59" s="65">
        <f t="shared" si="37"/>
        <v>45</v>
      </c>
    </row>
    <row r="60" spans="1:14" s="1" customFormat="1" ht="26.25" customHeight="1">
      <c r="A60" s="4" t="s">
        <v>50</v>
      </c>
      <c r="B60" s="7">
        <v>23</v>
      </c>
      <c r="C60" s="7">
        <v>17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13">
        <v>0</v>
      </c>
      <c r="L60" s="32">
        <f t="shared" si="35"/>
        <v>23</v>
      </c>
      <c r="M60" s="33">
        <f t="shared" si="36"/>
        <v>17</v>
      </c>
      <c r="N60" s="65">
        <f t="shared" si="37"/>
        <v>40</v>
      </c>
    </row>
    <row r="61" spans="1:14" s="1" customFormat="1" ht="26.25" customHeight="1">
      <c r="A61" s="4" t="s">
        <v>51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13">
        <v>0</v>
      </c>
      <c r="L61" s="32">
        <f t="shared" si="35"/>
        <v>0</v>
      </c>
      <c r="M61" s="33">
        <f t="shared" si="36"/>
        <v>0</v>
      </c>
      <c r="N61" s="65">
        <f t="shared" si="37"/>
        <v>0</v>
      </c>
    </row>
    <row r="62" spans="1:14" s="1" customFormat="1" ht="26.25" customHeight="1">
      <c r="A62" s="4" t="s">
        <v>52</v>
      </c>
      <c r="B62" s="7">
        <v>13</v>
      </c>
      <c r="C62" s="7">
        <v>9</v>
      </c>
      <c r="D62" s="7">
        <v>0</v>
      </c>
      <c r="E62" s="7">
        <v>0</v>
      </c>
      <c r="F62" s="7">
        <v>0</v>
      </c>
      <c r="G62" s="7">
        <v>0</v>
      </c>
      <c r="H62" s="7">
        <v>1</v>
      </c>
      <c r="I62" s="7">
        <v>0</v>
      </c>
      <c r="J62" s="7">
        <v>0</v>
      </c>
      <c r="K62" s="13">
        <v>0</v>
      </c>
      <c r="L62" s="32">
        <f t="shared" si="35"/>
        <v>14</v>
      </c>
      <c r="M62" s="33">
        <f t="shared" si="36"/>
        <v>9</v>
      </c>
      <c r="N62" s="65">
        <f t="shared" si="37"/>
        <v>23</v>
      </c>
    </row>
    <row r="63" spans="1:14" s="1" customFormat="1" ht="26.25" customHeight="1">
      <c r="A63" s="4" t="s">
        <v>6</v>
      </c>
      <c r="B63" s="7">
        <v>2</v>
      </c>
      <c r="C63" s="7">
        <v>5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13">
        <v>0</v>
      </c>
      <c r="L63" s="32">
        <f t="shared" si="35"/>
        <v>2</v>
      </c>
      <c r="M63" s="33">
        <f t="shared" si="36"/>
        <v>5</v>
      </c>
      <c r="N63" s="65">
        <f t="shared" si="37"/>
        <v>7</v>
      </c>
    </row>
    <row r="64" spans="1:14" s="1" customFormat="1" ht="26.25" customHeight="1">
      <c r="A64" s="4" t="s">
        <v>80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13">
        <v>0</v>
      </c>
      <c r="L64" s="32">
        <f t="shared" si="35"/>
        <v>0</v>
      </c>
      <c r="M64" s="33">
        <f t="shared" si="36"/>
        <v>0</v>
      </c>
      <c r="N64" s="65">
        <f t="shared" si="37"/>
        <v>0</v>
      </c>
    </row>
    <row r="65" spans="1:14" s="1" customFormat="1" ht="26.25" customHeight="1">
      <c r="A65" s="4" t="s">
        <v>19</v>
      </c>
      <c r="B65" s="7">
        <v>16</v>
      </c>
      <c r="C65" s="7">
        <v>9</v>
      </c>
      <c r="D65" s="7">
        <v>2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13">
        <v>0</v>
      </c>
      <c r="L65" s="32">
        <f t="shared" si="35"/>
        <v>18</v>
      </c>
      <c r="M65" s="33">
        <f t="shared" si="36"/>
        <v>9</v>
      </c>
      <c r="N65" s="65">
        <f t="shared" si="37"/>
        <v>27</v>
      </c>
    </row>
    <row r="66" spans="1:14" s="1" customFormat="1" ht="26.25" customHeight="1">
      <c r="A66" s="4" t="s">
        <v>20</v>
      </c>
      <c r="B66" s="7">
        <v>2</v>
      </c>
      <c r="C66" s="7">
        <v>1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13">
        <v>0</v>
      </c>
      <c r="L66" s="32">
        <f t="shared" si="35"/>
        <v>2</v>
      </c>
      <c r="M66" s="33">
        <f t="shared" si="36"/>
        <v>1</v>
      </c>
      <c r="N66" s="65">
        <f t="shared" si="37"/>
        <v>3</v>
      </c>
    </row>
    <row r="67" spans="1:14" s="1" customFormat="1" ht="26.25" customHeight="1" thickBot="1">
      <c r="A67" s="28" t="s">
        <v>156</v>
      </c>
      <c r="B67" s="70">
        <f aca="true" t="shared" si="38" ref="B67:K67">SUM(B55:B66)</f>
        <v>293</v>
      </c>
      <c r="C67" s="70">
        <f t="shared" si="38"/>
        <v>254</v>
      </c>
      <c r="D67" s="70">
        <f t="shared" si="38"/>
        <v>28</v>
      </c>
      <c r="E67" s="70">
        <f t="shared" si="38"/>
        <v>32</v>
      </c>
      <c r="F67" s="70">
        <f t="shared" si="38"/>
        <v>0</v>
      </c>
      <c r="G67" s="70">
        <f t="shared" si="38"/>
        <v>0</v>
      </c>
      <c r="H67" s="70">
        <f t="shared" si="38"/>
        <v>1</v>
      </c>
      <c r="I67" s="70">
        <f t="shared" si="38"/>
        <v>0</v>
      </c>
      <c r="J67" s="70">
        <f t="shared" si="38"/>
        <v>1</v>
      </c>
      <c r="K67" s="71">
        <f t="shared" si="38"/>
        <v>0</v>
      </c>
      <c r="L67" s="62">
        <f t="shared" si="35"/>
        <v>323</v>
      </c>
      <c r="M67" s="60">
        <f t="shared" si="36"/>
        <v>286</v>
      </c>
      <c r="N67" s="66">
        <f t="shared" si="37"/>
        <v>609</v>
      </c>
    </row>
    <row r="68" spans="1:14" s="1" customFormat="1" ht="30" customHeight="1" thickTop="1">
      <c r="A68" s="2" t="s">
        <v>4</v>
      </c>
      <c r="B68" s="10">
        <v>4</v>
      </c>
      <c r="C68" s="10">
        <v>8</v>
      </c>
      <c r="D68" s="10">
        <v>0</v>
      </c>
      <c r="E68" s="10">
        <v>0</v>
      </c>
      <c r="F68" s="10">
        <v>0</v>
      </c>
      <c r="G68" s="10">
        <v>0</v>
      </c>
      <c r="H68" s="10">
        <v>1</v>
      </c>
      <c r="I68" s="10">
        <v>1</v>
      </c>
      <c r="J68" s="10">
        <v>0</v>
      </c>
      <c r="K68" s="12">
        <v>0</v>
      </c>
      <c r="L68" s="72">
        <f t="shared" si="35"/>
        <v>5</v>
      </c>
      <c r="M68" s="73">
        <f t="shared" si="36"/>
        <v>9</v>
      </c>
      <c r="N68" s="64">
        <f t="shared" si="37"/>
        <v>14</v>
      </c>
    </row>
    <row r="69" spans="1:14" s="1" customFormat="1" ht="30" customHeight="1">
      <c r="A69" s="4" t="s">
        <v>54</v>
      </c>
      <c r="B69" s="7">
        <v>30</v>
      </c>
      <c r="C69" s="7">
        <v>14</v>
      </c>
      <c r="D69" s="7">
        <v>0</v>
      </c>
      <c r="E69" s="7">
        <v>0</v>
      </c>
      <c r="F69" s="7">
        <v>0</v>
      </c>
      <c r="G69" s="7">
        <v>2</v>
      </c>
      <c r="H69" s="7">
        <v>0</v>
      </c>
      <c r="I69" s="7">
        <v>0</v>
      </c>
      <c r="J69" s="7">
        <v>0</v>
      </c>
      <c r="K69" s="13">
        <v>0</v>
      </c>
      <c r="L69" s="32">
        <f t="shared" si="35"/>
        <v>30</v>
      </c>
      <c r="M69" s="33">
        <f t="shared" si="36"/>
        <v>16</v>
      </c>
      <c r="N69" s="65">
        <f t="shared" si="37"/>
        <v>46</v>
      </c>
    </row>
    <row r="70" spans="1:14" s="1" customFormat="1" ht="30" customHeight="1">
      <c r="A70" s="4" t="s">
        <v>104</v>
      </c>
      <c r="B70" s="7">
        <v>3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13">
        <v>0</v>
      </c>
      <c r="L70" s="32">
        <f t="shared" si="35"/>
        <v>3</v>
      </c>
      <c r="M70" s="33">
        <f t="shared" si="36"/>
        <v>0</v>
      </c>
      <c r="N70" s="65">
        <f t="shared" si="37"/>
        <v>3</v>
      </c>
    </row>
    <row r="71" spans="1:14" s="1" customFormat="1" ht="30" customHeight="1">
      <c r="A71" s="4" t="s">
        <v>55</v>
      </c>
      <c r="B71" s="7">
        <v>6</v>
      </c>
      <c r="C71" s="7">
        <v>3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13">
        <v>0</v>
      </c>
      <c r="L71" s="32">
        <f t="shared" si="35"/>
        <v>6</v>
      </c>
      <c r="M71" s="33">
        <f t="shared" si="36"/>
        <v>3</v>
      </c>
      <c r="N71" s="65">
        <f t="shared" si="37"/>
        <v>9</v>
      </c>
    </row>
    <row r="72" spans="1:14" s="1" customFormat="1" ht="30" customHeight="1">
      <c r="A72" s="4" t="s">
        <v>59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13">
        <v>0</v>
      </c>
      <c r="L72" s="32">
        <f t="shared" si="35"/>
        <v>0</v>
      </c>
      <c r="M72" s="33">
        <f t="shared" si="36"/>
        <v>0</v>
      </c>
      <c r="N72" s="65">
        <f t="shared" si="37"/>
        <v>0</v>
      </c>
    </row>
    <row r="73" spans="1:14" s="1" customFormat="1" ht="30" customHeight="1">
      <c r="A73" s="4" t="s">
        <v>56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13">
        <v>0</v>
      </c>
      <c r="L73" s="32">
        <f t="shared" si="35"/>
        <v>0</v>
      </c>
      <c r="M73" s="33">
        <f t="shared" si="36"/>
        <v>0</v>
      </c>
      <c r="N73" s="65">
        <f t="shared" si="37"/>
        <v>0</v>
      </c>
    </row>
    <row r="74" spans="1:14" s="1" customFormat="1" ht="30" customHeight="1">
      <c r="A74" s="4" t="s">
        <v>43</v>
      </c>
      <c r="B74" s="7">
        <v>28</v>
      </c>
      <c r="C74" s="7">
        <v>52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3">
        <v>0</v>
      </c>
      <c r="L74" s="32">
        <f t="shared" si="35"/>
        <v>28</v>
      </c>
      <c r="M74" s="33">
        <f t="shared" si="36"/>
        <v>52</v>
      </c>
      <c r="N74" s="65">
        <f t="shared" si="37"/>
        <v>80</v>
      </c>
    </row>
    <row r="75" spans="1:14" s="1" customFormat="1" ht="30" customHeight="1">
      <c r="A75" s="4" t="s">
        <v>86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13">
        <v>0</v>
      </c>
      <c r="L75" s="32">
        <f t="shared" si="35"/>
        <v>0</v>
      </c>
      <c r="M75" s="33">
        <f t="shared" si="36"/>
        <v>0</v>
      </c>
      <c r="N75" s="65">
        <f t="shared" si="37"/>
        <v>0</v>
      </c>
    </row>
    <row r="76" spans="1:14" s="1" customFormat="1" ht="30" customHeight="1">
      <c r="A76" s="4" t="s">
        <v>58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13">
        <v>0</v>
      </c>
      <c r="L76" s="32">
        <f t="shared" si="35"/>
        <v>0</v>
      </c>
      <c r="M76" s="33">
        <f t="shared" si="36"/>
        <v>0</v>
      </c>
      <c r="N76" s="65">
        <f t="shared" si="37"/>
        <v>0</v>
      </c>
    </row>
    <row r="77" spans="1:14" s="1" customFormat="1" ht="30" customHeight="1">
      <c r="A77" s="4" t="s">
        <v>60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13">
        <v>0</v>
      </c>
      <c r="L77" s="32">
        <f t="shared" si="35"/>
        <v>0</v>
      </c>
      <c r="M77" s="33">
        <f t="shared" si="36"/>
        <v>0</v>
      </c>
      <c r="N77" s="65">
        <f t="shared" si="37"/>
        <v>0</v>
      </c>
    </row>
    <row r="78" spans="1:14" s="1" customFormat="1" ht="30" customHeight="1" thickBot="1">
      <c r="A78" s="28" t="s">
        <v>157</v>
      </c>
      <c r="B78" s="70">
        <f aca="true" t="shared" si="39" ref="B78:K78">SUM(B68:B77)</f>
        <v>71</v>
      </c>
      <c r="C78" s="70">
        <f t="shared" si="39"/>
        <v>77</v>
      </c>
      <c r="D78" s="70">
        <f t="shared" si="39"/>
        <v>0</v>
      </c>
      <c r="E78" s="70">
        <f t="shared" si="39"/>
        <v>0</v>
      </c>
      <c r="F78" s="70">
        <f t="shared" si="39"/>
        <v>0</v>
      </c>
      <c r="G78" s="70">
        <f t="shared" si="39"/>
        <v>2</v>
      </c>
      <c r="H78" s="70">
        <f t="shared" si="39"/>
        <v>1</v>
      </c>
      <c r="I78" s="70">
        <f t="shared" si="39"/>
        <v>1</v>
      </c>
      <c r="J78" s="70">
        <f t="shared" si="39"/>
        <v>0</v>
      </c>
      <c r="K78" s="71">
        <f t="shared" si="39"/>
        <v>0</v>
      </c>
      <c r="L78" s="62">
        <f t="shared" si="35"/>
        <v>72</v>
      </c>
      <c r="M78" s="60">
        <f t="shared" si="36"/>
        <v>80</v>
      </c>
      <c r="N78" s="66">
        <f t="shared" si="37"/>
        <v>152</v>
      </c>
    </row>
    <row r="79" spans="1:14" s="1" customFormat="1" ht="30" customHeight="1" thickTop="1">
      <c r="A79" s="2" t="s">
        <v>87</v>
      </c>
      <c r="B79" s="10">
        <v>5</v>
      </c>
      <c r="C79" s="10">
        <v>20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2">
        <v>0</v>
      </c>
      <c r="L79" s="72">
        <f t="shared" si="35"/>
        <v>5</v>
      </c>
      <c r="M79" s="73">
        <f t="shared" si="36"/>
        <v>20</v>
      </c>
      <c r="N79" s="64">
        <f t="shared" si="37"/>
        <v>25</v>
      </c>
    </row>
    <row r="80" spans="1:14" s="1" customFormat="1" ht="30" customHeight="1">
      <c r="A80" s="4" t="s">
        <v>88</v>
      </c>
      <c r="B80" s="7">
        <v>1</v>
      </c>
      <c r="C80" s="7">
        <v>3</v>
      </c>
      <c r="D80" s="7">
        <v>1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13">
        <v>0</v>
      </c>
      <c r="L80" s="32">
        <f t="shared" si="35"/>
        <v>2</v>
      </c>
      <c r="M80" s="33">
        <f t="shared" si="36"/>
        <v>3</v>
      </c>
      <c r="N80" s="65">
        <f t="shared" si="37"/>
        <v>5</v>
      </c>
    </row>
    <row r="81" spans="1:14" s="1" customFormat="1" ht="30" customHeight="1">
      <c r="A81" s="4" t="s">
        <v>61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13">
        <v>0</v>
      </c>
      <c r="L81" s="32">
        <f t="shared" si="35"/>
        <v>0</v>
      </c>
      <c r="M81" s="33">
        <f t="shared" si="36"/>
        <v>0</v>
      </c>
      <c r="N81" s="65">
        <f t="shared" si="37"/>
        <v>0</v>
      </c>
    </row>
    <row r="82" spans="1:14" s="1" customFormat="1" ht="30" customHeight="1">
      <c r="A82" s="4" t="s">
        <v>62</v>
      </c>
      <c r="B82" s="7">
        <v>1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13">
        <v>0</v>
      </c>
      <c r="L82" s="32">
        <f t="shared" si="35"/>
        <v>1</v>
      </c>
      <c r="M82" s="33">
        <f t="shared" si="36"/>
        <v>0</v>
      </c>
      <c r="N82" s="65">
        <f t="shared" si="37"/>
        <v>1</v>
      </c>
    </row>
    <row r="83" spans="1:14" s="1" customFormat="1" ht="30" customHeight="1">
      <c r="A83" s="4" t="s">
        <v>63</v>
      </c>
      <c r="B83" s="7">
        <v>0</v>
      </c>
      <c r="C83" s="7">
        <v>1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13">
        <v>0</v>
      </c>
      <c r="L83" s="32">
        <f t="shared" si="35"/>
        <v>0</v>
      </c>
      <c r="M83" s="33">
        <f t="shared" si="36"/>
        <v>1</v>
      </c>
      <c r="N83" s="65">
        <f t="shared" si="37"/>
        <v>1</v>
      </c>
    </row>
    <row r="84" spans="1:14" s="1" customFormat="1" ht="30" customHeight="1">
      <c r="A84" s="4" t="s">
        <v>73</v>
      </c>
      <c r="B84" s="7">
        <v>6</v>
      </c>
      <c r="C84" s="7">
        <v>1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13">
        <v>0</v>
      </c>
      <c r="L84" s="32">
        <f t="shared" si="35"/>
        <v>6</v>
      </c>
      <c r="M84" s="33">
        <f t="shared" si="36"/>
        <v>1</v>
      </c>
      <c r="N84" s="65">
        <f t="shared" si="37"/>
        <v>7</v>
      </c>
    </row>
    <row r="85" spans="1:14" s="1" customFormat="1" ht="30" customHeight="1" thickBot="1">
      <c r="A85" s="28" t="s">
        <v>158</v>
      </c>
      <c r="B85" s="70">
        <f aca="true" t="shared" si="40" ref="B85:K85">SUM(B79:B84)</f>
        <v>13</v>
      </c>
      <c r="C85" s="70">
        <f t="shared" si="40"/>
        <v>25</v>
      </c>
      <c r="D85" s="70">
        <f t="shared" si="40"/>
        <v>1</v>
      </c>
      <c r="E85" s="70">
        <f t="shared" si="40"/>
        <v>0</v>
      </c>
      <c r="F85" s="70">
        <f t="shared" si="40"/>
        <v>0</v>
      </c>
      <c r="G85" s="70">
        <f t="shared" si="40"/>
        <v>0</v>
      </c>
      <c r="H85" s="70">
        <f t="shared" si="40"/>
        <v>0</v>
      </c>
      <c r="I85" s="70">
        <f t="shared" si="40"/>
        <v>0</v>
      </c>
      <c r="J85" s="70">
        <f t="shared" si="40"/>
        <v>0</v>
      </c>
      <c r="K85" s="71">
        <f t="shared" si="40"/>
        <v>0</v>
      </c>
      <c r="L85" s="62">
        <f t="shared" si="35"/>
        <v>14</v>
      </c>
      <c r="M85" s="60">
        <f t="shared" si="36"/>
        <v>25</v>
      </c>
      <c r="N85" s="66">
        <f t="shared" si="37"/>
        <v>39</v>
      </c>
    </row>
    <row r="86" spans="1:14" s="1" customFormat="1" ht="30" customHeight="1" thickTop="1">
      <c r="A86" s="2" t="s">
        <v>74</v>
      </c>
      <c r="B86" s="10">
        <v>4</v>
      </c>
      <c r="C86" s="10">
        <v>3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2">
        <v>0</v>
      </c>
      <c r="L86" s="72">
        <f t="shared" si="35"/>
        <v>4</v>
      </c>
      <c r="M86" s="73">
        <f t="shared" si="36"/>
        <v>3</v>
      </c>
      <c r="N86" s="64">
        <f t="shared" si="37"/>
        <v>7</v>
      </c>
    </row>
    <row r="87" spans="1:14" s="1" customFormat="1" ht="30" customHeight="1">
      <c r="A87" s="4" t="s">
        <v>65</v>
      </c>
      <c r="B87" s="7">
        <v>8</v>
      </c>
      <c r="C87" s="7">
        <v>4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13">
        <v>0</v>
      </c>
      <c r="L87" s="32">
        <f t="shared" si="35"/>
        <v>8</v>
      </c>
      <c r="M87" s="33">
        <f t="shared" si="36"/>
        <v>4</v>
      </c>
      <c r="N87" s="65">
        <f t="shared" si="37"/>
        <v>12</v>
      </c>
    </row>
    <row r="88" spans="1:14" s="1" customFormat="1" ht="30" customHeight="1">
      <c r="A88" s="4" t="s">
        <v>66</v>
      </c>
      <c r="B88" s="7">
        <v>10</v>
      </c>
      <c r="C88" s="7">
        <v>5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13">
        <v>0</v>
      </c>
      <c r="L88" s="32">
        <f t="shared" si="35"/>
        <v>10</v>
      </c>
      <c r="M88" s="33">
        <f t="shared" si="36"/>
        <v>5</v>
      </c>
      <c r="N88" s="65">
        <f t="shared" si="37"/>
        <v>15</v>
      </c>
    </row>
    <row r="89" spans="1:14" s="1" customFormat="1" ht="30" customHeight="1">
      <c r="A89" s="4" t="s">
        <v>84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13">
        <v>0</v>
      </c>
      <c r="L89" s="32">
        <f t="shared" si="35"/>
        <v>0</v>
      </c>
      <c r="M89" s="33">
        <f t="shared" si="36"/>
        <v>0</v>
      </c>
      <c r="N89" s="65">
        <f t="shared" si="37"/>
        <v>0</v>
      </c>
    </row>
    <row r="90" spans="1:14" s="1" customFormat="1" ht="30" customHeight="1">
      <c r="A90" s="4" t="s">
        <v>77</v>
      </c>
      <c r="B90" s="7">
        <v>1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13">
        <v>0</v>
      </c>
      <c r="L90" s="32">
        <f t="shared" si="35"/>
        <v>1</v>
      </c>
      <c r="M90" s="33">
        <f t="shared" si="36"/>
        <v>0</v>
      </c>
      <c r="N90" s="65">
        <f t="shared" si="37"/>
        <v>1</v>
      </c>
    </row>
    <row r="91" spans="1:14" s="1" customFormat="1" ht="30" customHeight="1" thickBot="1">
      <c r="A91" s="28" t="s">
        <v>159</v>
      </c>
      <c r="B91" s="70">
        <f aca="true" t="shared" si="41" ref="B91:K91">SUM(B86:B90)</f>
        <v>23</v>
      </c>
      <c r="C91" s="70">
        <f t="shared" si="41"/>
        <v>12</v>
      </c>
      <c r="D91" s="70">
        <f t="shared" si="41"/>
        <v>0</v>
      </c>
      <c r="E91" s="70">
        <f t="shared" si="41"/>
        <v>0</v>
      </c>
      <c r="F91" s="70">
        <f t="shared" si="41"/>
        <v>0</v>
      </c>
      <c r="G91" s="70">
        <f t="shared" si="41"/>
        <v>0</v>
      </c>
      <c r="H91" s="70">
        <f t="shared" si="41"/>
        <v>0</v>
      </c>
      <c r="I91" s="70">
        <f t="shared" si="41"/>
        <v>0</v>
      </c>
      <c r="J91" s="70">
        <f t="shared" si="41"/>
        <v>0</v>
      </c>
      <c r="K91" s="71">
        <f t="shared" si="41"/>
        <v>0</v>
      </c>
      <c r="L91" s="62">
        <f t="shared" si="35"/>
        <v>23</v>
      </c>
      <c r="M91" s="60">
        <f t="shared" si="36"/>
        <v>12</v>
      </c>
      <c r="N91" s="66">
        <f t="shared" si="37"/>
        <v>35</v>
      </c>
    </row>
    <row r="92" spans="1:14" s="1" customFormat="1" ht="30" customHeight="1" thickTop="1">
      <c r="A92" s="2" t="s">
        <v>5</v>
      </c>
      <c r="B92" s="10">
        <v>6</v>
      </c>
      <c r="C92" s="10">
        <v>5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2">
        <v>0</v>
      </c>
      <c r="L92" s="72">
        <f t="shared" si="35"/>
        <v>6</v>
      </c>
      <c r="M92" s="73">
        <f t="shared" si="36"/>
        <v>5</v>
      </c>
      <c r="N92" s="64">
        <f t="shared" si="37"/>
        <v>11</v>
      </c>
    </row>
    <row r="93" spans="1:14" s="1" customFormat="1" ht="30" customHeight="1">
      <c r="A93" s="4" t="s">
        <v>124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13">
        <v>0</v>
      </c>
      <c r="L93" s="32">
        <f t="shared" si="35"/>
        <v>0</v>
      </c>
      <c r="M93" s="33">
        <f t="shared" si="36"/>
        <v>0</v>
      </c>
      <c r="N93" s="65">
        <f t="shared" si="37"/>
        <v>0</v>
      </c>
    </row>
    <row r="94" spans="1:14" s="1" customFormat="1" ht="30" customHeight="1">
      <c r="A94" s="4" t="s">
        <v>116</v>
      </c>
      <c r="B94" s="7">
        <v>1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13">
        <v>0</v>
      </c>
      <c r="L94" s="32">
        <f t="shared" si="35"/>
        <v>1</v>
      </c>
      <c r="M94" s="33">
        <f t="shared" si="36"/>
        <v>0</v>
      </c>
      <c r="N94" s="65">
        <f t="shared" si="37"/>
        <v>1</v>
      </c>
    </row>
    <row r="95" spans="1:14" s="1" customFormat="1" ht="30" customHeight="1">
      <c r="A95" s="4" t="s">
        <v>120</v>
      </c>
      <c r="B95" s="7">
        <v>1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13">
        <v>0</v>
      </c>
      <c r="L95" s="32">
        <f t="shared" si="35"/>
        <v>1</v>
      </c>
      <c r="M95" s="33">
        <f t="shared" si="36"/>
        <v>0</v>
      </c>
      <c r="N95" s="65">
        <f t="shared" si="37"/>
        <v>1</v>
      </c>
    </row>
    <row r="96" spans="1:14" s="1" customFormat="1" ht="30" customHeight="1">
      <c r="A96" s="4" t="s">
        <v>123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13">
        <v>0</v>
      </c>
      <c r="L96" s="32">
        <f t="shared" si="35"/>
        <v>0</v>
      </c>
      <c r="M96" s="33">
        <f t="shared" si="36"/>
        <v>0</v>
      </c>
      <c r="N96" s="65">
        <f t="shared" si="37"/>
        <v>0</v>
      </c>
    </row>
    <row r="97" spans="1:14" s="1" customFormat="1" ht="30" customHeight="1">
      <c r="A97" s="4" t="s">
        <v>122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13">
        <v>0</v>
      </c>
      <c r="L97" s="32">
        <f t="shared" si="35"/>
        <v>0</v>
      </c>
      <c r="M97" s="33">
        <f t="shared" si="36"/>
        <v>0</v>
      </c>
      <c r="N97" s="65">
        <f t="shared" si="37"/>
        <v>0</v>
      </c>
    </row>
    <row r="98" spans="1:14" s="1" customFormat="1" ht="30" customHeight="1" thickBot="1">
      <c r="A98" s="28" t="s">
        <v>155</v>
      </c>
      <c r="B98" s="70">
        <f aca="true" t="shared" si="42" ref="B98:K98">SUM(B92:B97)</f>
        <v>8</v>
      </c>
      <c r="C98" s="70">
        <f t="shared" si="42"/>
        <v>5</v>
      </c>
      <c r="D98" s="70">
        <f t="shared" si="42"/>
        <v>0</v>
      </c>
      <c r="E98" s="70">
        <f t="shared" si="42"/>
        <v>0</v>
      </c>
      <c r="F98" s="70">
        <f t="shared" si="42"/>
        <v>0</v>
      </c>
      <c r="G98" s="70">
        <f t="shared" si="42"/>
        <v>0</v>
      </c>
      <c r="H98" s="70">
        <f t="shared" si="42"/>
        <v>0</v>
      </c>
      <c r="I98" s="70">
        <f t="shared" si="42"/>
        <v>0</v>
      </c>
      <c r="J98" s="70">
        <f t="shared" si="42"/>
        <v>0</v>
      </c>
      <c r="K98" s="71">
        <f t="shared" si="42"/>
        <v>0</v>
      </c>
      <c r="L98" s="62">
        <f t="shared" si="35"/>
        <v>8</v>
      </c>
      <c r="M98" s="60">
        <f t="shared" si="36"/>
        <v>5</v>
      </c>
      <c r="N98" s="66">
        <f t="shared" si="37"/>
        <v>13</v>
      </c>
    </row>
    <row r="99" spans="1:14" s="1" customFormat="1" ht="30" customHeight="1" thickBot="1" thickTop="1">
      <c r="A99" s="26" t="s">
        <v>0</v>
      </c>
      <c r="B99" s="67">
        <f aca="true" t="shared" si="43" ref="B99:N99">B98+B91+B85+B78+B67</f>
        <v>408</v>
      </c>
      <c r="C99" s="67">
        <f t="shared" si="43"/>
        <v>373</v>
      </c>
      <c r="D99" s="67">
        <f t="shared" si="43"/>
        <v>29</v>
      </c>
      <c r="E99" s="67">
        <f t="shared" si="43"/>
        <v>32</v>
      </c>
      <c r="F99" s="67">
        <f t="shared" si="43"/>
        <v>0</v>
      </c>
      <c r="G99" s="67">
        <f t="shared" si="43"/>
        <v>2</v>
      </c>
      <c r="H99" s="67">
        <f t="shared" si="43"/>
        <v>2</v>
      </c>
      <c r="I99" s="67">
        <f t="shared" si="43"/>
        <v>1</v>
      </c>
      <c r="J99" s="67">
        <f t="shared" si="43"/>
        <v>1</v>
      </c>
      <c r="K99" s="69">
        <f t="shared" si="43"/>
        <v>0</v>
      </c>
      <c r="L99" s="26">
        <f t="shared" si="43"/>
        <v>440</v>
      </c>
      <c r="M99" s="67">
        <f t="shared" si="43"/>
        <v>408</v>
      </c>
      <c r="N99" s="68">
        <f t="shared" si="43"/>
        <v>848</v>
      </c>
    </row>
    <row r="100" s="1" customFormat="1" ht="30" customHeight="1" thickTop="1"/>
    <row r="101" s="1" customFormat="1" ht="20.25" customHeight="1"/>
    <row r="102" spans="1:14" s="1" customFormat="1" ht="44.25" customHeight="1" thickBot="1">
      <c r="A102" s="110" t="s">
        <v>169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</row>
    <row r="103" spans="1:14" s="1" customFormat="1" ht="30" customHeight="1" thickTop="1">
      <c r="A103" s="111" t="s">
        <v>18</v>
      </c>
      <c r="B103" s="108" t="s">
        <v>11</v>
      </c>
      <c r="C103" s="108"/>
      <c r="D103" s="108" t="s">
        <v>12</v>
      </c>
      <c r="E103" s="108"/>
      <c r="F103" s="108" t="s">
        <v>13</v>
      </c>
      <c r="G103" s="108"/>
      <c r="H103" s="108" t="s">
        <v>16</v>
      </c>
      <c r="I103" s="108"/>
      <c r="J103" s="108" t="s">
        <v>17</v>
      </c>
      <c r="K103" s="113"/>
      <c r="L103" s="107" t="s">
        <v>10</v>
      </c>
      <c r="M103" s="108"/>
      <c r="N103" s="109"/>
    </row>
    <row r="104" spans="1:14" s="1" customFormat="1" ht="30" customHeight="1" thickBot="1">
      <c r="A104" s="112"/>
      <c r="B104" s="60" t="s">
        <v>9</v>
      </c>
      <c r="C104" s="60" t="s">
        <v>2</v>
      </c>
      <c r="D104" s="60" t="s">
        <v>9</v>
      </c>
      <c r="E104" s="60" t="s">
        <v>2</v>
      </c>
      <c r="F104" s="60" t="s">
        <v>9</v>
      </c>
      <c r="G104" s="60" t="s">
        <v>2</v>
      </c>
      <c r="H104" s="60" t="s">
        <v>9</v>
      </c>
      <c r="I104" s="60" t="s">
        <v>2</v>
      </c>
      <c r="J104" s="60" t="s">
        <v>9</v>
      </c>
      <c r="K104" s="61" t="s">
        <v>2</v>
      </c>
      <c r="L104" s="62" t="s">
        <v>9</v>
      </c>
      <c r="M104" s="60" t="s">
        <v>2</v>
      </c>
      <c r="N104" s="63" t="s">
        <v>125</v>
      </c>
    </row>
    <row r="105" spans="1:14" s="1" customFormat="1" ht="30" customHeight="1" thickTop="1">
      <c r="A105" s="2" t="s">
        <v>47</v>
      </c>
      <c r="B105" s="10">
        <v>508</v>
      </c>
      <c r="C105" s="10">
        <v>638</v>
      </c>
      <c r="D105" s="10">
        <v>40</v>
      </c>
      <c r="E105" s="10">
        <v>50</v>
      </c>
      <c r="F105" s="10">
        <v>0</v>
      </c>
      <c r="G105" s="10">
        <v>3</v>
      </c>
      <c r="H105" s="10">
        <v>11</v>
      </c>
      <c r="I105" s="10">
        <v>10</v>
      </c>
      <c r="J105" s="10">
        <v>1</v>
      </c>
      <c r="K105" s="12"/>
      <c r="L105" s="72">
        <f aca="true" t="shared" si="44" ref="L105:L116">B105+D105+F105+H105+J105</f>
        <v>560</v>
      </c>
      <c r="M105" s="73">
        <f aca="true" t="shared" si="45" ref="M105:M116">C105+E105+G105+I105+K105</f>
        <v>701</v>
      </c>
      <c r="N105" s="64">
        <f aca="true" t="shared" si="46" ref="N105:N110">SUM(L105:M105)</f>
        <v>1261</v>
      </c>
    </row>
    <row r="106" spans="1:14" s="1" customFormat="1" ht="30" customHeight="1">
      <c r="A106" s="4" t="s">
        <v>41</v>
      </c>
      <c r="B106" s="7">
        <v>400</v>
      </c>
      <c r="C106" s="7">
        <v>520</v>
      </c>
      <c r="D106" s="7">
        <v>23</v>
      </c>
      <c r="E106" s="7">
        <v>34</v>
      </c>
      <c r="F106" s="7"/>
      <c r="G106" s="7"/>
      <c r="H106" s="7">
        <v>1</v>
      </c>
      <c r="I106" s="7">
        <v>3</v>
      </c>
      <c r="J106" s="7">
        <v>1</v>
      </c>
      <c r="K106" s="13">
        <v>1</v>
      </c>
      <c r="L106" s="32">
        <f t="shared" si="44"/>
        <v>425</v>
      </c>
      <c r="M106" s="33">
        <f t="shared" si="45"/>
        <v>558</v>
      </c>
      <c r="N106" s="65">
        <f t="shared" si="46"/>
        <v>983</v>
      </c>
    </row>
    <row r="107" spans="1:14" s="1" customFormat="1" ht="30" customHeight="1">
      <c r="A107" s="4" t="s">
        <v>48</v>
      </c>
      <c r="B107" s="7">
        <v>23</v>
      </c>
      <c r="C107" s="7">
        <v>40</v>
      </c>
      <c r="D107" s="7">
        <v>0</v>
      </c>
      <c r="E107" s="7">
        <v>4</v>
      </c>
      <c r="F107" s="7"/>
      <c r="G107" s="7"/>
      <c r="H107" s="7">
        <v>1</v>
      </c>
      <c r="I107" s="7"/>
      <c r="J107" s="7"/>
      <c r="K107" s="13"/>
      <c r="L107" s="32">
        <f t="shared" si="44"/>
        <v>24</v>
      </c>
      <c r="M107" s="33">
        <f t="shared" si="45"/>
        <v>44</v>
      </c>
      <c r="N107" s="65">
        <f t="shared" si="46"/>
        <v>68</v>
      </c>
    </row>
    <row r="108" spans="1:14" s="1" customFormat="1" ht="27" customHeight="1">
      <c r="A108" s="4" t="s">
        <v>49</v>
      </c>
      <c r="B108" s="7">
        <v>115</v>
      </c>
      <c r="C108" s="7">
        <v>40</v>
      </c>
      <c r="D108" s="7">
        <v>9</v>
      </c>
      <c r="E108" s="7">
        <v>3</v>
      </c>
      <c r="F108" s="7"/>
      <c r="G108" s="7"/>
      <c r="H108" s="7"/>
      <c r="I108" s="7">
        <v>3</v>
      </c>
      <c r="J108" s="7"/>
      <c r="K108" s="13"/>
      <c r="L108" s="32">
        <f t="shared" si="44"/>
        <v>124</v>
      </c>
      <c r="M108" s="33">
        <f t="shared" si="45"/>
        <v>46</v>
      </c>
      <c r="N108" s="65">
        <f t="shared" si="46"/>
        <v>170</v>
      </c>
    </row>
    <row r="109" spans="1:14" s="1" customFormat="1" ht="27" customHeight="1">
      <c r="A109" s="4" t="s">
        <v>85</v>
      </c>
      <c r="B109" s="7">
        <v>63</v>
      </c>
      <c r="C109" s="7">
        <v>127</v>
      </c>
      <c r="D109" s="7">
        <v>0</v>
      </c>
      <c r="E109" s="7">
        <v>4</v>
      </c>
      <c r="F109" s="7">
        <v>1</v>
      </c>
      <c r="G109" s="7"/>
      <c r="H109" s="7">
        <v>2</v>
      </c>
      <c r="I109" s="7">
        <v>2</v>
      </c>
      <c r="J109" s="7">
        <v>1</v>
      </c>
      <c r="K109" s="13"/>
      <c r="L109" s="32">
        <f t="shared" si="44"/>
        <v>67</v>
      </c>
      <c r="M109" s="33">
        <f t="shared" si="45"/>
        <v>133</v>
      </c>
      <c r="N109" s="65">
        <f t="shared" si="46"/>
        <v>200</v>
      </c>
    </row>
    <row r="110" spans="1:14" s="1" customFormat="1" ht="27" customHeight="1">
      <c r="A110" s="4" t="s">
        <v>50</v>
      </c>
      <c r="B110" s="7">
        <v>60</v>
      </c>
      <c r="C110" s="7">
        <v>84</v>
      </c>
      <c r="D110" s="7">
        <v>2</v>
      </c>
      <c r="E110" s="7">
        <v>1</v>
      </c>
      <c r="F110" s="7">
        <v>1</v>
      </c>
      <c r="G110" s="7">
        <v>1</v>
      </c>
      <c r="H110" s="7">
        <v>2</v>
      </c>
      <c r="I110" s="7">
        <v>6</v>
      </c>
      <c r="J110" s="7">
        <v>0</v>
      </c>
      <c r="K110" s="13">
        <v>2</v>
      </c>
      <c r="L110" s="32">
        <f t="shared" si="44"/>
        <v>65</v>
      </c>
      <c r="M110" s="33">
        <f t="shared" si="45"/>
        <v>94</v>
      </c>
      <c r="N110" s="65">
        <f t="shared" si="46"/>
        <v>159</v>
      </c>
    </row>
    <row r="111" spans="1:14" s="1" customFormat="1" ht="27" customHeight="1">
      <c r="A111" s="4" t="s">
        <v>51</v>
      </c>
      <c r="B111" s="7">
        <v>74</v>
      </c>
      <c r="C111" s="7">
        <v>67</v>
      </c>
      <c r="D111" s="7">
        <v>1</v>
      </c>
      <c r="E111" s="7">
        <v>3</v>
      </c>
      <c r="F111" s="7"/>
      <c r="G111" s="7"/>
      <c r="H111" s="7">
        <v>1</v>
      </c>
      <c r="I111" s="7">
        <v>3</v>
      </c>
      <c r="J111" s="7"/>
      <c r="K111" s="13"/>
      <c r="L111" s="32">
        <f t="shared" si="44"/>
        <v>76</v>
      </c>
      <c r="M111" s="33">
        <f t="shared" si="45"/>
        <v>73</v>
      </c>
      <c r="N111" s="65">
        <f aca="true" t="shared" si="47" ref="N111:N117">SUM(L111:M111)</f>
        <v>149</v>
      </c>
    </row>
    <row r="112" spans="1:14" s="1" customFormat="1" ht="27" customHeight="1">
      <c r="A112" s="4" t="s">
        <v>52</v>
      </c>
      <c r="B112" s="7">
        <v>39</v>
      </c>
      <c r="C112" s="7">
        <v>36</v>
      </c>
      <c r="D112" s="7">
        <v>1</v>
      </c>
      <c r="E112" s="7">
        <v>1</v>
      </c>
      <c r="F112" s="7"/>
      <c r="G112" s="7"/>
      <c r="H112" s="7">
        <v>3</v>
      </c>
      <c r="I112" s="7"/>
      <c r="J112" s="7"/>
      <c r="K112" s="13"/>
      <c r="L112" s="32">
        <f t="shared" si="44"/>
        <v>43</v>
      </c>
      <c r="M112" s="33">
        <f t="shared" si="45"/>
        <v>37</v>
      </c>
      <c r="N112" s="65">
        <f t="shared" si="47"/>
        <v>80</v>
      </c>
    </row>
    <row r="113" spans="1:14" s="1" customFormat="1" ht="27" customHeight="1">
      <c r="A113" s="4" t="s">
        <v>6</v>
      </c>
      <c r="B113" s="7">
        <v>22</v>
      </c>
      <c r="C113" s="7">
        <v>28</v>
      </c>
      <c r="D113" s="7"/>
      <c r="E113" s="7"/>
      <c r="F113" s="7"/>
      <c r="G113" s="7"/>
      <c r="H113" s="7"/>
      <c r="I113" s="7"/>
      <c r="J113" s="7"/>
      <c r="K113" s="13"/>
      <c r="L113" s="32">
        <f t="shared" si="44"/>
        <v>22</v>
      </c>
      <c r="M113" s="33">
        <f t="shared" si="45"/>
        <v>28</v>
      </c>
      <c r="N113" s="65">
        <f t="shared" si="47"/>
        <v>50</v>
      </c>
    </row>
    <row r="114" spans="1:14" s="1" customFormat="1" ht="27" customHeight="1">
      <c r="A114" s="4" t="s">
        <v>80</v>
      </c>
      <c r="B114" s="7">
        <v>11</v>
      </c>
      <c r="C114" s="7">
        <v>19</v>
      </c>
      <c r="D114" s="7"/>
      <c r="E114" s="7"/>
      <c r="F114" s="7"/>
      <c r="G114" s="7"/>
      <c r="H114" s="7"/>
      <c r="I114" s="7">
        <v>1</v>
      </c>
      <c r="J114" s="7"/>
      <c r="K114" s="13"/>
      <c r="L114" s="32">
        <f t="shared" si="44"/>
        <v>11</v>
      </c>
      <c r="M114" s="33">
        <f t="shared" si="45"/>
        <v>20</v>
      </c>
      <c r="N114" s="65">
        <f t="shared" si="47"/>
        <v>31</v>
      </c>
    </row>
    <row r="115" spans="1:14" s="1" customFormat="1" ht="27" customHeight="1">
      <c r="A115" s="4" t="s">
        <v>19</v>
      </c>
      <c r="B115" s="7">
        <v>55</v>
      </c>
      <c r="C115" s="7">
        <v>85</v>
      </c>
      <c r="D115" s="7">
        <v>6</v>
      </c>
      <c r="E115" s="7">
        <v>0</v>
      </c>
      <c r="F115" s="7">
        <v>4</v>
      </c>
      <c r="G115" s="7">
        <v>5</v>
      </c>
      <c r="H115" s="7">
        <v>2</v>
      </c>
      <c r="I115" s="7"/>
      <c r="J115" s="7"/>
      <c r="K115" s="13"/>
      <c r="L115" s="32">
        <f t="shared" si="44"/>
        <v>67</v>
      </c>
      <c r="M115" s="33">
        <f t="shared" si="45"/>
        <v>90</v>
      </c>
      <c r="N115" s="65">
        <f t="shared" si="47"/>
        <v>157</v>
      </c>
    </row>
    <row r="116" spans="1:14" s="1" customFormat="1" ht="27" customHeight="1">
      <c r="A116" s="4" t="s">
        <v>20</v>
      </c>
      <c r="B116" s="7">
        <v>8</v>
      </c>
      <c r="C116" s="7">
        <v>14</v>
      </c>
      <c r="D116" s="7"/>
      <c r="E116" s="7"/>
      <c r="F116" s="7"/>
      <c r="G116" s="7"/>
      <c r="H116" s="7"/>
      <c r="I116" s="7"/>
      <c r="J116" s="7"/>
      <c r="K116" s="13"/>
      <c r="L116" s="32">
        <f t="shared" si="44"/>
        <v>8</v>
      </c>
      <c r="M116" s="33">
        <f t="shared" si="45"/>
        <v>14</v>
      </c>
      <c r="N116" s="65">
        <f t="shared" si="47"/>
        <v>22</v>
      </c>
    </row>
    <row r="117" spans="1:14" s="1" customFormat="1" ht="30" customHeight="1" thickBot="1">
      <c r="A117" s="28" t="s">
        <v>156</v>
      </c>
      <c r="B117" s="70">
        <f>SUM(B105:B116)</f>
        <v>1378</v>
      </c>
      <c r="C117" s="70">
        <f aca="true" t="shared" si="48" ref="C117:J117">SUM(C105:C116)</f>
        <v>1698</v>
      </c>
      <c r="D117" s="70">
        <f t="shared" si="48"/>
        <v>82</v>
      </c>
      <c r="E117" s="70">
        <f t="shared" si="48"/>
        <v>100</v>
      </c>
      <c r="F117" s="70">
        <f t="shared" si="48"/>
        <v>6</v>
      </c>
      <c r="G117" s="70">
        <f t="shared" si="48"/>
        <v>9</v>
      </c>
      <c r="H117" s="70">
        <f t="shared" si="48"/>
        <v>23</v>
      </c>
      <c r="I117" s="70">
        <f t="shared" si="48"/>
        <v>28</v>
      </c>
      <c r="J117" s="70">
        <f t="shared" si="48"/>
        <v>3</v>
      </c>
      <c r="K117" s="71">
        <f>SUM(K105:K116)</f>
        <v>3</v>
      </c>
      <c r="L117" s="62">
        <f>SUM(L105:L116)</f>
        <v>1492</v>
      </c>
      <c r="M117" s="60">
        <f>SUM(M105:M116)</f>
        <v>1838</v>
      </c>
      <c r="N117" s="66">
        <f t="shared" si="47"/>
        <v>3330</v>
      </c>
    </row>
    <row r="118" spans="1:14" s="1" customFormat="1" ht="30" customHeight="1" thickTop="1">
      <c r="A118" s="2" t="s">
        <v>4</v>
      </c>
      <c r="B118" s="10">
        <f aca="true" t="shared" si="49" ref="B118:N119">B68+B18</f>
        <v>77</v>
      </c>
      <c r="C118" s="10">
        <f t="shared" si="49"/>
        <v>69</v>
      </c>
      <c r="D118" s="10">
        <f t="shared" si="49"/>
        <v>0</v>
      </c>
      <c r="E118" s="10">
        <f t="shared" si="49"/>
        <v>0</v>
      </c>
      <c r="F118" s="10">
        <f t="shared" si="49"/>
        <v>0</v>
      </c>
      <c r="G118" s="10">
        <f t="shared" si="49"/>
        <v>0</v>
      </c>
      <c r="H118" s="10">
        <f t="shared" si="49"/>
        <v>1</v>
      </c>
      <c r="I118" s="10">
        <f t="shared" si="49"/>
        <v>1</v>
      </c>
      <c r="J118" s="10">
        <f t="shared" si="49"/>
        <v>0</v>
      </c>
      <c r="K118" s="12">
        <f t="shared" si="49"/>
        <v>0</v>
      </c>
      <c r="L118" s="72">
        <f t="shared" si="49"/>
        <v>78</v>
      </c>
      <c r="M118" s="73">
        <f t="shared" si="49"/>
        <v>70</v>
      </c>
      <c r="N118" s="64">
        <f t="shared" si="49"/>
        <v>148</v>
      </c>
    </row>
    <row r="119" spans="1:14" s="1" customFormat="1" ht="30" customHeight="1">
      <c r="A119" s="4" t="s">
        <v>54</v>
      </c>
      <c r="B119" s="7">
        <f t="shared" si="49"/>
        <v>73</v>
      </c>
      <c r="C119" s="7">
        <f t="shared" si="49"/>
        <v>41</v>
      </c>
      <c r="D119" s="7">
        <f t="shared" si="49"/>
        <v>0</v>
      </c>
      <c r="E119" s="7">
        <f t="shared" si="49"/>
        <v>0</v>
      </c>
      <c r="F119" s="7">
        <f t="shared" si="49"/>
        <v>0</v>
      </c>
      <c r="G119" s="7">
        <f t="shared" si="49"/>
        <v>2</v>
      </c>
      <c r="H119" s="7">
        <f t="shared" si="49"/>
        <v>2</v>
      </c>
      <c r="I119" s="7">
        <f t="shared" si="49"/>
        <v>1</v>
      </c>
      <c r="J119" s="7">
        <f t="shared" si="49"/>
        <v>1</v>
      </c>
      <c r="K119" s="13">
        <f t="shared" si="49"/>
        <v>0</v>
      </c>
      <c r="L119" s="32">
        <f t="shared" si="49"/>
        <v>76</v>
      </c>
      <c r="M119" s="33">
        <f t="shared" si="49"/>
        <v>44</v>
      </c>
      <c r="N119" s="65">
        <f t="shared" si="49"/>
        <v>120</v>
      </c>
    </row>
    <row r="120" spans="1:14" s="1" customFormat="1" ht="30" customHeight="1">
      <c r="A120" s="4" t="s">
        <v>104</v>
      </c>
      <c r="B120" s="7">
        <f aca="true" t="shared" si="50" ref="B120:N134">B70+B20</f>
        <v>143</v>
      </c>
      <c r="C120" s="7">
        <f t="shared" si="50"/>
        <v>43</v>
      </c>
      <c r="D120" s="7">
        <f t="shared" si="50"/>
        <v>0</v>
      </c>
      <c r="E120" s="7">
        <f t="shared" si="50"/>
        <v>0</v>
      </c>
      <c r="F120" s="7">
        <f t="shared" si="50"/>
        <v>0</v>
      </c>
      <c r="G120" s="7">
        <f t="shared" si="50"/>
        <v>0</v>
      </c>
      <c r="H120" s="7">
        <f t="shared" si="50"/>
        <v>11</v>
      </c>
      <c r="I120" s="7">
        <f t="shared" si="50"/>
        <v>0</v>
      </c>
      <c r="J120" s="7">
        <f t="shared" si="50"/>
        <v>0</v>
      </c>
      <c r="K120" s="13">
        <f t="shared" si="50"/>
        <v>0</v>
      </c>
      <c r="L120" s="32">
        <f t="shared" si="50"/>
        <v>154</v>
      </c>
      <c r="M120" s="33">
        <f t="shared" si="50"/>
        <v>43</v>
      </c>
      <c r="N120" s="65">
        <f t="shared" si="50"/>
        <v>197</v>
      </c>
    </row>
    <row r="121" spans="1:14" s="1" customFormat="1" ht="30" customHeight="1">
      <c r="A121" s="4" t="s">
        <v>55</v>
      </c>
      <c r="B121" s="7">
        <f t="shared" si="50"/>
        <v>61</v>
      </c>
      <c r="C121" s="7">
        <f t="shared" si="50"/>
        <v>46</v>
      </c>
      <c r="D121" s="7">
        <f t="shared" si="50"/>
        <v>0</v>
      </c>
      <c r="E121" s="7">
        <f t="shared" si="50"/>
        <v>0</v>
      </c>
      <c r="F121" s="7">
        <f t="shared" si="50"/>
        <v>0</v>
      </c>
      <c r="G121" s="7">
        <f t="shared" si="50"/>
        <v>0</v>
      </c>
      <c r="H121" s="7">
        <f t="shared" si="50"/>
        <v>0</v>
      </c>
      <c r="I121" s="7">
        <f t="shared" si="50"/>
        <v>0</v>
      </c>
      <c r="J121" s="7">
        <f t="shared" si="50"/>
        <v>0</v>
      </c>
      <c r="K121" s="13">
        <f t="shared" si="50"/>
        <v>0</v>
      </c>
      <c r="L121" s="32">
        <f t="shared" si="50"/>
        <v>61</v>
      </c>
      <c r="M121" s="33">
        <f t="shared" si="50"/>
        <v>46</v>
      </c>
      <c r="N121" s="65">
        <f t="shared" si="50"/>
        <v>107</v>
      </c>
    </row>
    <row r="122" spans="1:14" s="1" customFormat="1" ht="30" customHeight="1">
      <c r="A122" s="4" t="s">
        <v>59</v>
      </c>
      <c r="B122" s="7">
        <f t="shared" si="50"/>
        <v>32</v>
      </c>
      <c r="C122" s="7">
        <f t="shared" si="50"/>
        <v>28</v>
      </c>
      <c r="D122" s="7">
        <f t="shared" si="50"/>
        <v>0</v>
      </c>
      <c r="E122" s="7">
        <f t="shared" si="50"/>
        <v>0</v>
      </c>
      <c r="F122" s="7">
        <f t="shared" si="50"/>
        <v>0</v>
      </c>
      <c r="G122" s="7">
        <f t="shared" si="50"/>
        <v>0</v>
      </c>
      <c r="H122" s="7">
        <f t="shared" si="50"/>
        <v>0</v>
      </c>
      <c r="I122" s="7">
        <f t="shared" si="50"/>
        <v>0</v>
      </c>
      <c r="J122" s="7">
        <f t="shared" si="50"/>
        <v>0</v>
      </c>
      <c r="K122" s="13">
        <f t="shared" si="50"/>
        <v>0</v>
      </c>
      <c r="L122" s="32">
        <f t="shared" si="50"/>
        <v>32</v>
      </c>
      <c r="M122" s="33">
        <f t="shared" si="50"/>
        <v>28</v>
      </c>
      <c r="N122" s="65">
        <f t="shared" si="50"/>
        <v>60</v>
      </c>
    </row>
    <row r="123" spans="1:14" s="1" customFormat="1" ht="30" customHeight="1">
      <c r="A123" s="4" t="s">
        <v>56</v>
      </c>
      <c r="B123" s="7">
        <f t="shared" si="50"/>
        <v>105</v>
      </c>
      <c r="C123" s="7">
        <f t="shared" si="50"/>
        <v>113</v>
      </c>
      <c r="D123" s="7">
        <f t="shared" si="50"/>
        <v>0</v>
      </c>
      <c r="E123" s="7">
        <f t="shared" si="50"/>
        <v>0</v>
      </c>
      <c r="F123" s="7">
        <f t="shared" si="50"/>
        <v>0</v>
      </c>
      <c r="G123" s="7">
        <f t="shared" si="50"/>
        <v>0</v>
      </c>
      <c r="H123" s="7">
        <f t="shared" si="50"/>
        <v>1</v>
      </c>
      <c r="I123" s="7">
        <f t="shared" si="50"/>
        <v>1</v>
      </c>
      <c r="J123" s="7">
        <f t="shared" si="50"/>
        <v>0</v>
      </c>
      <c r="K123" s="13">
        <f t="shared" si="50"/>
        <v>1</v>
      </c>
      <c r="L123" s="32">
        <f t="shared" si="50"/>
        <v>106</v>
      </c>
      <c r="M123" s="33">
        <f t="shared" si="50"/>
        <v>115</v>
      </c>
      <c r="N123" s="65">
        <f t="shared" si="50"/>
        <v>221</v>
      </c>
    </row>
    <row r="124" spans="1:14" s="1" customFormat="1" ht="30" customHeight="1">
      <c r="A124" s="4" t="s">
        <v>43</v>
      </c>
      <c r="B124" s="7">
        <f t="shared" si="50"/>
        <v>162</v>
      </c>
      <c r="C124" s="7">
        <f t="shared" si="50"/>
        <v>208</v>
      </c>
      <c r="D124" s="7">
        <f t="shared" si="50"/>
        <v>0</v>
      </c>
      <c r="E124" s="7">
        <f t="shared" si="50"/>
        <v>0</v>
      </c>
      <c r="F124" s="7">
        <f t="shared" si="50"/>
        <v>0</v>
      </c>
      <c r="G124" s="7">
        <f t="shared" si="50"/>
        <v>0</v>
      </c>
      <c r="H124" s="7">
        <f t="shared" si="50"/>
        <v>1</v>
      </c>
      <c r="I124" s="7">
        <f t="shared" si="50"/>
        <v>0</v>
      </c>
      <c r="J124" s="7">
        <f t="shared" si="50"/>
        <v>0</v>
      </c>
      <c r="K124" s="13">
        <f t="shared" si="50"/>
        <v>0</v>
      </c>
      <c r="L124" s="32">
        <f t="shared" si="50"/>
        <v>163</v>
      </c>
      <c r="M124" s="33">
        <f t="shared" si="50"/>
        <v>208</v>
      </c>
      <c r="N124" s="65">
        <f t="shared" si="50"/>
        <v>371</v>
      </c>
    </row>
    <row r="125" spans="1:14" s="1" customFormat="1" ht="30" customHeight="1">
      <c r="A125" s="4" t="s">
        <v>86</v>
      </c>
      <c r="B125" s="7">
        <f t="shared" si="50"/>
        <v>42</v>
      </c>
      <c r="C125" s="7">
        <f t="shared" si="50"/>
        <v>26</v>
      </c>
      <c r="D125" s="7">
        <f t="shared" si="50"/>
        <v>0</v>
      </c>
      <c r="E125" s="7">
        <f t="shared" si="50"/>
        <v>0</v>
      </c>
      <c r="F125" s="7">
        <f t="shared" si="50"/>
        <v>0</v>
      </c>
      <c r="G125" s="7">
        <f t="shared" si="50"/>
        <v>0</v>
      </c>
      <c r="H125" s="7">
        <f t="shared" si="50"/>
        <v>1</v>
      </c>
      <c r="I125" s="7">
        <f t="shared" si="50"/>
        <v>0</v>
      </c>
      <c r="J125" s="7">
        <f t="shared" si="50"/>
        <v>0</v>
      </c>
      <c r="K125" s="13">
        <f t="shared" si="50"/>
        <v>0</v>
      </c>
      <c r="L125" s="32">
        <f t="shared" si="50"/>
        <v>43</v>
      </c>
      <c r="M125" s="33">
        <f t="shared" si="50"/>
        <v>26</v>
      </c>
      <c r="N125" s="65">
        <f t="shared" si="50"/>
        <v>69</v>
      </c>
    </row>
    <row r="126" spans="1:14" s="1" customFormat="1" ht="30" customHeight="1">
      <c r="A126" s="4" t="s">
        <v>58</v>
      </c>
      <c r="B126" s="7">
        <f t="shared" si="50"/>
        <v>0</v>
      </c>
      <c r="C126" s="7">
        <f t="shared" si="50"/>
        <v>0</v>
      </c>
      <c r="D126" s="7">
        <f t="shared" si="50"/>
        <v>0</v>
      </c>
      <c r="E126" s="7">
        <f t="shared" si="50"/>
        <v>0</v>
      </c>
      <c r="F126" s="7">
        <f t="shared" si="50"/>
        <v>0</v>
      </c>
      <c r="G126" s="7">
        <f t="shared" si="50"/>
        <v>0</v>
      </c>
      <c r="H126" s="7">
        <f t="shared" si="50"/>
        <v>0</v>
      </c>
      <c r="I126" s="7">
        <f t="shared" si="50"/>
        <v>0</v>
      </c>
      <c r="J126" s="7">
        <f t="shared" si="50"/>
        <v>0</v>
      </c>
      <c r="K126" s="13">
        <f t="shared" si="50"/>
        <v>0</v>
      </c>
      <c r="L126" s="32">
        <f t="shared" si="50"/>
        <v>0</v>
      </c>
      <c r="M126" s="33">
        <f t="shared" si="50"/>
        <v>0</v>
      </c>
      <c r="N126" s="65">
        <f t="shared" si="50"/>
        <v>0</v>
      </c>
    </row>
    <row r="127" spans="1:14" s="1" customFormat="1" ht="30" customHeight="1">
      <c r="A127" s="4" t="s">
        <v>60</v>
      </c>
      <c r="B127" s="7">
        <f t="shared" si="50"/>
        <v>2</v>
      </c>
      <c r="C127" s="7">
        <f t="shared" si="50"/>
        <v>8</v>
      </c>
      <c r="D127" s="7">
        <f t="shared" si="50"/>
        <v>0</v>
      </c>
      <c r="E127" s="7">
        <f t="shared" si="50"/>
        <v>0</v>
      </c>
      <c r="F127" s="7">
        <f t="shared" si="50"/>
        <v>0</v>
      </c>
      <c r="G127" s="7">
        <f t="shared" si="50"/>
        <v>0</v>
      </c>
      <c r="H127" s="7">
        <f t="shared" si="50"/>
        <v>0</v>
      </c>
      <c r="I127" s="7">
        <f t="shared" si="50"/>
        <v>0</v>
      </c>
      <c r="J127" s="7">
        <f t="shared" si="50"/>
        <v>0</v>
      </c>
      <c r="K127" s="13">
        <f t="shared" si="50"/>
        <v>0</v>
      </c>
      <c r="L127" s="32">
        <f t="shared" si="50"/>
        <v>2</v>
      </c>
      <c r="M127" s="33">
        <f t="shared" si="50"/>
        <v>8</v>
      </c>
      <c r="N127" s="65">
        <f t="shared" si="50"/>
        <v>10</v>
      </c>
    </row>
    <row r="128" spans="1:14" s="1" customFormat="1" ht="30" customHeight="1" thickBot="1">
      <c r="A128" s="28" t="s">
        <v>157</v>
      </c>
      <c r="B128" s="70">
        <f t="shared" si="50"/>
        <v>697</v>
      </c>
      <c r="C128" s="70">
        <f t="shared" si="50"/>
        <v>582</v>
      </c>
      <c r="D128" s="70">
        <f t="shared" si="50"/>
        <v>0</v>
      </c>
      <c r="E128" s="70">
        <f t="shared" si="50"/>
        <v>0</v>
      </c>
      <c r="F128" s="70">
        <f t="shared" si="50"/>
        <v>0</v>
      </c>
      <c r="G128" s="70">
        <f t="shared" si="50"/>
        <v>2</v>
      </c>
      <c r="H128" s="70">
        <f t="shared" si="50"/>
        <v>17</v>
      </c>
      <c r="I128" s="70">
        <f t="shared" si="50"/>
        <v>3</v>
      </c>
      <c r="J128" s="70">
        <f t="shared" si="50"/>
        <v>1</v>
      </c>
      <c r="K128" s="71">
        <f t="shared" si="50"/>
        <v>1</v>
      </c>
      <c r="L128" s="62">
        <f t="shared" si="50"/>
        <v>715</v>
      </c>
      <c r="M128" s="60">
        <f t="shared" si="50"/>
        <v>588</v>
      </c>
      <c r="N128" s="66">
        <f t="shared" si="50"/>
        <v>1303</v>
      </c>
    </row>
    <row r="129" spans="1:14" s="1" customFormat="1" ht="30" customHeight="1" thickTop="1">
      <c r="A129" s="2" t="s">
        <v>87</v>
      </c>
      <c r="B129" s="10">
        <f t="shared" si="50"/>
        <v>54</v>
      </c>
      <c r="C129" s="10">
        <f t="shared" si="50"/>
        <v>204</v>
      </c>
      <c r="D129" s="10">
        <f t="shared" si="50"/>
        <v>0</v>
      </c>
      <c r="E129" s="10">
        <f t="shared" si="50"/>
        <v>0</v>
      </c>
      <c r="F129" s="10">
        <f t="shared" si="50"/>
        <v>0</v>
      </c>
      <c r="G129" s="10">
        <f t="shared" si="50"/>
        <v>0</v>
      </c>
      <c r="H129" s="10">
        <f t="shared" si="50"/>
        <v>0</v>
      </c>
      <c r="I129" s="10">
        <f t="shared" si="50"/>
        <v>0</v>
      </c>
      <c r="J129" s="10">
        <f t="shared" si="50"/>
        <v>0</v>
      </c>
      <c r="K129" s="12">
        <f t="shared" si="50"/>
        <v>0</v>
      </c>
      <c r="L129" s="72">
        <f t="shared" si="50"/>
        <v>54</v>
      </c>
      <c r="M129" s="73">
        <f t="shared" si="50"/>
        <v>204</v>
      </c>
      <c r="N129" s="64">
        <f t="shared" si="50"/>
        <v>258</v>
      </c>
    </row>
    <row r="130" spans="1:14" s="1" customFormat="1" ht="30" customHeight="1">
      <c r="A130" s="4" t="s">
        <v>88</v>
      </c>
      <c r="B130" s="7">
        <f t="shared" si="50"/>
        <v>32</v>
      </c>
      <c r="C130" s="7">
        <f t="shared" si="50"/>
        <v>99</v>
      </c>
      <c r="D130" s="7">
        <f t="shared" si="50"/>
        <v>1</v>
      </c>
      <c r="E130" s="7">
        <f t="shared" si="50"/>
        <v>0</v>
      </c>
      <c r="F130" s="7">
        <f t="shared" si="50"/>
        <v>0</v>
      </c>
      <c r="G130" s="7">
        <f t="shared" si="50"/>
        <v>0</v>
      </c>
      <c r="H130" s="7">
        <f t="shared" si="50"/>
        <v>0</v>
      </c>
      <c r="I130" s="7">
        <f t="shared" si="50"/>
        <v>0</v>
      </c>
      <c r="J130" s="7">
        <f t="shared" si="50"/>
        <v>0</v>
      </c>
      <c r="K130" s="13">
        <f t="shared" si="50"/>
        <v>0</v>
      </c>
      <c r="L130" s="32">
        <f t="shared" si="50"/>
        <v>33</v>
      </c>
      <c r="M130" s="33">
        <f t="shared" si="50"/>
        <v>99</v>
      </c>
      <c r="N130" s="65">
        <f t="shared" si="50"/>
        <v>132</v>
      </c>
    </row>
    <row r="131" spans="1:14" s="1" customFormat="1" ht="30" customHeight="1">
      <c r="A131" s="4" t="s">
        <v>61</v>
      </c>
      <c r="B131" s="7">
        <f t="shared" si="50"/>
        <v>5</v>
      </c>
      <c r="C131" s="7">
        <f t="shared" si="50"/>
        <v>22</v>
      </c>
      <c r="D131" s="7">
        <f t="shared" si="50"/>
        <v>0</v>
      </c>
      <c r="E131" s="7">
        <f t="shared" si="50"/>
        <v>0</v>
      </c>
      <c r="F131" s="7">
        <f t="shared" si="50"/>
        <v>0</v>
      </c>
      <c r="G131" s="7">
        <f t="shared" si="50"/>
        <v>0</v>
      </c>
      <c r="H131" s="7">
        <f t="shared" si="50"/>
        <v>1</v>
      </c>
      <c r="I131" s="7">
        <f t="shared" si="50"/>
        <v>0</v>
      </c>
      <c r="J131" s="7">
        <f t="shared" si="50"/>
        <v>0</v>
      </c>
      <c r="K131" s="13">
        <f t="shared" si="50"/>
        <v>0</v>
      </c>
      <c r="L131" s="32">
        <f t="shared" si="50"/>
        <v>6</v>
      </c>
      <c r="M131" s="33">
        <f t="shared" si="50"/>
        <v>22</v>
      </c>
      <c r="N131" s="65">
        <f t="shared" si="50"/>
        <v>28</v>
      </c>
    </row>
    <row r="132" spans="1:14" s="1" customFormat="1" ht="30" customHeight="1">
      <c r="A132" s="4" t="s">
        <v>62</v>
      </c>
      <c r="B132" s="7">
        <f t="shared" si="50"/>
        <v>53</v>
      </c>
      <c r="C132" s="7">
        <f t="shared" si="50"/>
        <v>51</v>
      </c>
      <c r="D132" s="7">
        <f t="shared" si="50"/>
        <v>0</v>
      </c>
      <c r="E132" s="7">
        <f t="shared" si="50"/>
        <v>1</v>
      </c>
      <c r="F132" s="7">
        <f t="shared" si="50"/>
        <v>0</v>
      </c>
      <c r="G132" s="7">
        <f t="shared" si="50"/>
        <v>0</v>
      </c>
      <c r="H132" s="7">
        <f t="shared" si="50"/>
        <v>3</v>
      </c>
      <c r="I132" s="7">
        <f t="shared" si="50"/>
        <v>0</v>
      </c>
      <c r="J132" s="7">
        <f t="shared" si="50"/>
        <v>0</v>
      </c>
      <c r="K132" s="13">
        <f t="shared" si="50"/>
        <v>0</v>
      </c>
      <c r="L132" s="32">
        <f t="shared" si="50"/>
        <v>56</v>
      </c>
      <c r="M132" s="33">
        <f t="shared" si="50"/>
        <v>52</v>
      </c>
      <c r="N132" s="65">
        <f t="shared" si="50"/>
        <v>108</v>
      </c>
    </row>
    <row r="133" spans="1:14" s="1" customFormat="1" ht="30" customHeight="1">
      <c r="A133" s="4" t="s">
        <v>63</v>
      </c>
      <c r="B133" s="7">
        <f t="shared" si="50"/>
        <v>39</v>
      </c>
      <c r="C133" s="7">
        <f t="shared" si="50"/>
        <v>35</v>
      </c>
      <c r="D133" s="7">
        <f t="shared" si="50"/>
        <v>1</v>
      </c>
      <c r="E133" s="7">
        <f t="shared" si="50"/>
        <v>0</v>
      </c>
      <c r="F133" s="7">
        <f t="shared" si="50"/>
        <v>0</v>
      </c>
      <c r="G133" s="7">
        <f t="shared" si="50"/>
        <v>0</v>
      </c>
      <c r="H133" s="7">
        <f t="shared" si="50"/>
        <v>0</v>
      </c>
      <c r="I133" s="7">
        <f t="shared" si="50"/>
        <v>0</v>
      </c>
      <c r="J133" s="7">
        <f t="shared" si="50"/>
        <v>0</v>
      </c>
      <c r="K133" s="13">
        <f t="shared" si="50"/>
        <v>0</v>
      </c>
      <c r="L133" s="32">
        <f t="shared" si="50"/>
        <v>40</v>
      </c>
      <c r="M133" s="33">
        <f t="shared" si="50"/>
        <v>35</v>
      </c>
      <c r="N133" s="65">
        <f t="shared" si="50"/>
        <v>75</v>
      </c>
    </row>
    <row r="134" spans="1:14" s="1" customFormat="1" ht="30" customHeight="1">
      <c r="A134" s="4" t="s">
        <v>73</v>
      </c>
      <c r="B134" s="7">
        <f t="shared" si="50"/>
        <v>18</v>
      </c>
      <c r="C134" s="7">
        <f t="shared" si="50"/>
        <v>10</v>
      </c>
      <c r="D134" s="7">
        <f t="shared" si="50"/>
        <v>0</v>
      </c>
      <c r="E134" s="7">
        <f t="shared" si="50"/>
        <v>0</v>
      </c>
      <c r="F134" s="7">
        <f t="shared" si="50"/>
        <v>0</v>
      </c>
      <c r="G134" s="7">
        <f t="shared" si="50"/>
        <v>0</v>
      </c>
      <c r="H134" s="7">
        <f t="shared" si="50"/>
        <v>1</v>
      </c>
      <c r="I134" s="7">
        <f t="shared" si="50"/>
        <v>0</v>
      </c>
      <c r="J134" s="7">
        <f t="shared" si="50"/>
        <v>0</v>
      </c>
      <c r="K134" s="13">
        <f t="shared" si="50"/>
        <v>0</v>
      </c>
      <c r="L134" s="32">
        <f t="shared" si="50"/>
        <v>19</v>
      </c>
      <c r="M134" s="33">
        <f t="shared" si="50"/>
        <v>10</v>
      </c>
      <c r="N134" s="65">
        <f t="shared" si="50"/>
        <v>29</v>
      </c>
    </row>
    <row r="135" spans="1:14" s="1" customFormat="1" ht="30" customHeight="1" thickBot="1">
      <c r="A135" s="28" t="s">
        <v>158</v>
      </c>
      <c r="B135" s="70">
        <f aca="true" t="shared" si="51" ref="B135:N135">B85+B35</f>
        <v>201</v>
      </c>
      <c r="C135" s="70">
        <f t="shared" si="51"/>
        <v>421</v>
      </c>
      <c r="D135" s="70">
        <f t="shared" si="51"/>
        <v>2</v>
      </c>
      <c r="E135" s="70">
        <f t="shared" si="51"/>
        <v>1</v>
      </c>
      <c r="F135" s="70">
        <f t="shared" si="51"/>
        <v>0</v>
      </c>
      <c r="G135" s="70">
        <f t="shared" si="51"/>
        <v>0</v>
      </c>
      <c r="H135" s="70">
        <f t="shared" si="51"/>
        <v>5</v>
      </c>
      <c r="I135" s="70">
        <f t="shared" si="51"/>
        <v>0</v>
      </c>
      <c r="J135" s="70">
        <f t="shared" si="51"/>
        <v>0</v>
      </c>
      <c r="K135" s="71">
        <f t="shared" si="51"/>
        <v>0</v>
      </c>
      <c r="L135" s="62">
        <f t="shared" si="51"/>
        <v>208</v>
      </c>
      <c r="M135" s="60">
        <f t="shared" si="51"/>
        <v>422</v>
      </c>
      <c r="N135" s="66">
        <f t="shared" si="51"/>
        <v>630</v>
      </c>
    </row>
    <row r="136" spans="1:14" s="1" customFormat="1" ht="30" customHeight="1" thickTop="1">
      <c r="A136" s="2" t="s">
        <v>74</v>
      </c>
      <c r="B136" s="10">
        <v>20</v>
      </c>
      <c r="C136" s="10">
        <v>19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2">
        <v>0</v>
      </c>
      <c r="L136" s="72">
        <f aca="true" t="shared" si="52" ref="L136:N149">L86+L36</f>
        <v>20</v>
      </c>
      <c r="M136" s="73">
        <f t="shared" si="52"/>
        <v>19</v>
      </c>
      <c r="N136" s="64">
        <f t="shared" si="52"/>
        <v>39</v>
      </c>
    </row>
    <row r="137" spans="1:14" s="1" customFormat="1" ht="30" customHeight="1">
      <c r="A137" s="4" t="s">
        <v>65</v>
      </c>
      <c r="B137" s="7">
        <v>53</v>
      </c>
      <c r="C137" s="7">
        <v>58</v>
      </c>
      <c r="D137" s="7">
        <v>1</v>
      </c>
      <c r="E137" s="7">
        <v>1</v>
      </c>
      <c r="F137" s="7">
        <v>1</v>
      </c>
      <c r="G137" s="7">
        <v>0</v>
      </c>
      <c r="H137" s="7">
        <v>0</v>
      </c>
      <c r="I137" s="7">
        <v>1</v>
      </c>
      <c r="J137" s="7">
        <v>0</v>
      </c>
      <c r="K137" s="13">
        <v>0</v>
      </c>
      <c r="L137" s="32">
        <f t="shared" si="52"/>
        <v>55</v>
      </c>
      <c r="M137" s="33">
        <f t="shared" si="52"/>
        <v>60</v>
      </c>
      <c r="N137" s="65">
        <f t="shared" si="52"/>
        <v>115</v>
      </c>
    </row>
    <row r="138" spans="1:14" s="1" customFormat="1" ht="30" customHeight="1">
      <c r="A138" s="4" t="s">
        <v>66</v>
      </c>
      <c r="B138" s="7">
        <v>30</v>
      </c>
      <c r="C138" s="7">
        <v>35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13">
        <v>0</v>
      </c>
      <c r="L138" s="32">
        <f t="shared" si="52"/>
        <v>30</v>
      </c>
      <c r="M138" s="33">
        <f t="shared" si="52"/>
        <v>35</v>
      </c>
      <c r="N138" s="65">
        <f t="shared" si="52"/>
        <v>65</v>
      </c>
    </row>
    <row r="139" spans="1:14" s="1" customFormat="1" ht="30" customHeight="1">
      <c r="A139" s="4" t="s">
        <v>84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13">
        <v>0</v>
      </c>
      <c r="L139" s="32">
        <f t="shared" si="52"/>
        <v>0</v>
      </c>
      <c r="M139" s="33">
        <f t="shared" si="52"/>
        <v>0</v>
      </c>
      <c r="N139" s="65">
        <f t="shared" si="52"/>
        <v>0</v>
      </c>
    </row>
    <row r="140" spans="1:14" s="1" customFormat="1" ht="30" customHeight="1">
      <c r="A140" s="4" t="s">
        <v>77</v>
      </c>
      <c r="B140" s="7">
        <v>30</v>
      </c>
      <c r="C140" s="7">
        <v>15</v>
      </c>
      <c r="D140" s="7">
        <v>0</v>
      </c>
      <c r="E140" s="7">
        <v>0</v>
      </c>
      <c r="F140" s="7">
        <v>0</v>
      </c>
      <c r="G140" s="7">
        <v>0</v>
      </c>
      <c r="H140" s="7">
        <v>5</v>
      </c>
      <c r="I140" s="7">
        <v>0</v>
      </c>
      <c r="J140" s="7">
        <v>0</v>
      </c>
      <c r="K140" s="13">
        <v>0</v>
      </c>
      <c r="L140" s="32">
        <f t="shared" si="52"/>
        <v>35</v>
      </c>
      <c r="M140" s="33">
        <f t="shared" si="52"/>
        <v>15</v>
      </c>
      <c r="N140" s="65">
        <f t="shared" si="52"/>
        <v>50</v>
      </c>
    </row>
    <row r="141" spans="1:14" s="1" customFormat="1" ht="30" customHeight="1" thickBot="1">
      <c r="A141" s="28" t="s">
        <v>159</v>
      </c>
      <c r="B141" s="70">
        <f>SUM(B136:B140)</f>
        <v>133</v>
      </c>
      <c r="C141" s="70">
        <f aca="true" t="shared" si="53" ref="C141:K141">SUM(C136:C140)</f>
        <v>127</v>
      </c>
      <c r="D141" s="70">
        <f t="shared" si="53"/>
        <v>1</v>
      </c>
      <c r="E141" s="70">
        <f t="shared" si="53"/>
        <v>1</v>
      </c>
      <c r="F141" s="70">
        <f t="shared" si="53"/>
        <v>1</v>
      </c>
      <c r="G141" s="70">
        <f t="shared" si="53"/>
        <v>0</v>
      </c>
      <c r="H141" s="70">
        <f t="shared" si="53"/>
        <v>5</v>
      </c>
      <c r="I141" s="70">
        <f t="shared" si="53"/>
        <v>1</v>
      </c>
      <c r="J141" s="70">
        <f t="shared" si="53"/>
        <v>0</v>
      </c>
      <c r="K141" s="70">
        <f t="shared" si="53"/>
        <v>0</v>
      </c>
      <c r="L141" s="62">
        <f t="shared" si="52"/>
        <v>140</v>
      </c>
      <c r="M141" s="60">
        <f t="shared" si="52"/>
        <v>129</v>
      </c>
      <c r="N141" s="66">
        <f t="shared" si="52"/>
        <v>269</v>
      </c>
    </row>
    <row r="142" spans="1:14" s="1" customFormat="1" ht="30" customHeight="1" thickTop="1">
      <c r="A142" s="2" t="s">
        <v>5</v>
      </c>
      <c r="B142" s="10">
        <v>43</v>
      </c>
      <c r="C142" s="10">
        <v>87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2">
        <v>0</v>
      </c>
      <c r="L142" s="72">
        <f t="shared" si="52"/>
        <v>43</v>
      </c>
      <c r="M142" s="73">
        <f t="shared" si="52"/>
        <v>87</v>
      </c>
      <c r="N142" s="64">
        <f t="shared" si="52"/>
        <v>130</v>
      </c>
    </row>
    <row r="143" spans="1:14" s="1" customFormat="1" ht="30" customHeight="1">
      <c r="A143" s="4" t="s">
        <v>124</v>
      </c>
      <c r="B143" s="7">
        <v>17</v>
      </c>
      <c r="C143" s="7">
        <v>13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13">
        <v>0</v>
      </c>
      <c r="L143" s="32">
        <f t="shared" si="52"/>
        <v>17</v>
      </c>
      <c r="M143" s="33">
        <f t="shared" si="52"/>
        <v>13</v>
      </c>
      <c r="N143" s="65">
        <f t="shared" si="52"/>
        <v>30</v>
      </c>
    </row>
    <row r="144" spans="1:14" s="1" customFormat="1" ht="30" customHeight="1">
      <c r="A144" s="4" t="s">
        <v>116</v>
      </c>
      <c r="B144" s="7">
        <v>43</v>
      </c>
      <c r="C144" s="7">
        <v>12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13">
        <v>0</v>
      </c>
      <c r="L144" s="32">
        <f t="shared" si="52"/>
        <v>43</v>
      </c>
      <c r="M144" s="33">
        <f t="shared" si="52"/>
        <v>12</v>
      </c>
      <c r="N144" s="65">
        <f t="shared" si="52"/>
        <v>55</v>
      </c>
    </row>
    <row r="145" spans="1:14" s="1" customFormat="1" ht="30" customHeight="1">
      <c r="A145" s="4" t="s">
        <v>120</v>
      </c>
      <c r="B145" s="7">
        <v>1</v>
      </c>
      <c r="C145" s="7">
        <v>3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13">
        <v>0</v>
      </c>
      <c r="L145" s="32">
        <f t="shared" si="52"/>
        <v>1</v>
      </c>
      <c r="M145" s="33">
        <f t="shared" si="52"/>
        <v>3</v>
      </c>
      <c r="N145" s="65">
        <f t="shared" si="52"/>
        <v>4</v>
      </c>
    </row>
    <row r="146" spans="1:14" s="1" customFormat="1" ht="30" customHeight="1">
      <c r="A146" s="4" t="s">
        <v>123</v>
      </c>
      <c r="B146" s="7">
        <v>58</v>
      </c>
      <c r="C146" s="7">
        <v>6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13">
        <v>0</v>
      </c>
      <c r="L146" s="32">
        <f t="shared" si="52"/>
        <v>58</v>
      </c>
      <c r="M146" s="33">
        <f t="shared" si="52"/>
        <v>6</v>
      </c>
      <c r="N146" s="65">
        <f t="shared" si="52"/>
        <v>64</v>
      </c>
    </row>
    <row r="147" spans="1:14" s="1" customFormat="1" ht="30" customHeight="1">
      <c r="A147" s="4" t="s">
        <v>122</v>
      </c>
      <c r="B147" s="7">
        <v>45</v>
      </c>
      <c r="C147" s="7">
        <v>18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13">
        <v>0</v>
      </c>
      <c r="L147" s="32">
        <f t="shared" si="52"/>
        <v>45</v>
      </c>
      <c r="M147" s="33">
        <f t="shared" si="52"/>
        <v>18</v>
      </c>
      <c r="N147" s="65">
        <f t="shared" si="52"/>
        <v>63</v>
      </c>
    </row>
    <row r="148" spans="1:14" s="1" customFormat="1" ht="30" customHeight="1" thickBot="1">
      <c r="A148" s="28" t="s">
        <v>155</v>
      </c>
      <c r="B148" s="70">
        <f>SUM(B142:B147)</f>
        <v>207</v>
      </c>
      <c r="C148" s="70">
        <f aca="true" t="shared" si="54" ref="C148:K148">SUM(C142:C147)</f>
        <v>139</v>
      </c>
      <c r="D148" s="70">
        <f t="shared" si="54"/>
        <v>0</v>
      </c>
      <c r="E148" s="70">
        <f t="shared" si="54"/>
        <v>0</v>
      </c>
      <c r="F148" s="70">
        <f t="shared" si="54"/>
        <v>0</v>
      </c>
      <c r="G148" s="70">
        <f t="shared" si="54"/>
        <v>0</v>
      </c>
      <c r="H148" s="70">
        <f t="shared" si="54"/>
        <v>0</v>
      </c>
      <c r="I148" s="70">
        <f t="shared" si="54"/>
        <v>0</v>
      </c>
      <c r="J148" s="70">
        <f t="shared" si="54"/>
        <v>0</v>
      </c>
      <c r="K148" s="70">
        <f t="shared" si="54"/>
        <v>0</v>
      </c>
      <c r="L148" s="62">
        <f t="shared" si="52"/>
        <v>207</v>
      </c>
      <c r="M148" s="60">
        <f t="shared" si="52"/>
        <v>139</v>
      </c>
      <c r="N148" s="66">
        <f t="shared" si="52"/>
        <v>346</v>
      </c>
    </row>
    <row r="149" spans="1:14" s="1" customFormat="1" ht="30" customHeight="1" thickBot="1" thickTop="1">
      <c r="A149" s="26" t="s">
        <v>0</v>
      </c>
      <c r="B149" s="67">
        <f aca="true" t="shared" si="55" ref="B149:K149">B99+B49</f>
        <v>2616</v>
      </c>
      <c r="C149" s="67">
        <f t="shared" si="55"/>
        <v>2967</v>
      </c>
      <c r="D149" s="67">
        <f t="shared" si="55"/>
        <v>85</v>
      </c>
      <c r="E149" s="67">
        <f t="shared" si="55"/>
        <v>102</v>
      </c>
      <c r="F149" s="67">
        <f t="shared" si="55"/>
        <v>7</v>
      </c>
      <c r="G149" s="67">
        <f t="shared" si="55"/>
        <v>11</v>
      </c>
      <c r="H149" s="67">
        <f t="shared" si="55"/>
        <v>50</v>
      </c>
      <c r="I149" s="67">
        <f t="shared" si="55"/>
        <v>32</v>
      </c>
      <c r="J149" s="67">
        <f t="shared" si="55"/>
        <v>4</v>
      </c>
      <c r="K149" s="69">
        <f t="shared" si="55"/>
        <v>4</v>
      </c>
      <c r="L149" s="26">
        <f t="shared" si="52"/>
        <v>2762</v>
      </c>
      <c r="M149" s="67">
        <f t="shared" si="52"/>
        <v>3116</v>
      </c>
      <c r="N149" s="68">
        <f t="shared" si="52"/>
        <v>5878</v>
      </c>
    </row>
    <row r="150" s="1" customFormat="1" ht="30" customHeight="1" thickTop="1"/>
  </sheetData>
  <sheetProtection/>
  <mergeCells count="24">
    <mergeCell ref="A2:N2"/>
    <mergeCell ref="A3:A4"/>
    <mergeCell ref="B3:C3"/>
    <mergeCell ref="D3:E3"/>
    <mergeCell ref="F3:G3"/>
    <mergeCell ref="H3:I3"/>
    <mergeCell ref="J3:K3"/>
    <mergeCell ref="L3:N3"/>
    <mergeCell ref="A52:N52"/>
    <mergeCell ref="A53:A54"/>
    <mergeCell ref="B53:C53"/>
    <mergeCell ref="D53:E53"/>
    <mergeCell ref="F53:G53"/>
    <mergeCell ref="H53:I53"/>
    <mergeCell ref="J53:K53"/>
    <mergeCell ref="L53:N53"/>
    <mergeCell ref="A102:N102"/>
    <mergeCell ref="A103:A104"/>
    <mergeCell ref="B103:C103"/>
    <mergeCell ref="D103:E103"/>
    <mergeCell ref="F103:G103"/>
    <mergeCell ref="H103:I103"/>
    <mergeCell ref="J103:K103"/>
    <mergeCell ref="L103:N10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2011-03-06T08:54:00Z</dcterms:modified>
  <cp:category/>
  <cp:version/>
  <cp:contentType/>
  <cp:contentStatus/>
</cp:coreProperties>
</file>